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itam\Desktop\"/>
    </mc:Choice>
  </mc:AlternateContent>
  <xr:revisionPtr revIDLastSave="0" documentId="13_ncr:1_{EB9589E1-BAE9-41DA-9C2C-408B9F9EC70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基礎データ" sheetId="9" r:id="rId1"/>
    <sheet name="５活動計算書" sheetId="11" r:id="rId2"/>
    <sheet name="６貸借対照表" sheetId="12" r:id="rId3"/>
    <sheet name="８財産目録" sheetId="14" r:id="rId4"/>
    <sheet name="7注記" sheetId="10" r:id="rId5"/>
    <sheet name="互換性レポート" sheetId="15" r:id="rId6"/>
  </sheets>
  <definedNames>
    <definedName name="_xlnm.Print_Area" localSheetId="1">'５活動計算書'!$A$1:$Y$61</definedName>
    <definedName name="_xlnm.Print_Area" localSheetId="2">'６貸借対照表'!$A$1:$Y$34</definedName>
    <definedName name="_xlnm.Print_Area" localSheetId="3">'８財産目録'!$A$1:$Y$38</definedName>
    <definedName name="_xlnm.Print_Area" localSheetId="0">基礎データ!$A$1:$T$26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4" i="11" l="1"/>
  <c r="Q15" i="11" l="1"/>
  <c r="Q27" i="12" l="1"/>
  <c r="Q20" i="11" l="1"/>
  <c r="M16" i="12" l="1"/>
  <c r="Q17" i="12" s="1"/>
  <c r="Q22" i="14"/>
  <c r="E1" i="14"/>
  <c r="E1" i="12"/>
  <c r="E1" i="11"/>
  <c r="Q33" i="14"/>
  <c r="U36" i="14" s="1"/>
  <c r="Q17" i="14"/>
  <c r="H43" i="10"/>
  <c r="N11" i="9"/>
  <c r="Q30" i="12" s="1"/>
  <c r="G43" i="10"/>
  <c r="J34" i="10"/>
  <c r="J35" i="10" s="1"/>
  <c r="I35" i="10"/>
  <c r="H35" i="10"/>
  <c r="G35" i="10"/>
  <c r="J26" i="10"/>
  <c r="J25" i="10"/>
  <c r="J24" i="10"/>
  <c r="J23" i="10"/>
  <c r="J22" i="10"/>
  <c r="I20" i="10"/>
  <c r="H20" i="10"/>
  <c r="G20" i="10"/>
  <c r="I27" i="10"/>
  <c r="H27" i="10"/>
  <c r="H28" i="10" s="1"/>
  <c r="G27" i="10"/>
  <c r="O3" i="14"/>
  <c r="M3" i="14"/>
  <c r="J3" i="14"/>
  <c r="Q23" i="12"/>
  <c r="Q11" i="12"/>
  <c r="O3" i="12"/>
  <c r="M3" i="12"/>
  <c r="J3" i="12"/>
  <c r="Q11" i="11"/>
  <c r="M28" i="11"/>
  <c r="Q9" i="11"/>
  <c r="F3" i="11"/>
  <c r="H3" i="11"/>
  <c r="I3" i="11"/>
  <c r="J3" i="11"/>
  <c r="K3" i="11"/>
  <c r="L3" i="11"/>
  <c r="M3" i="11"/>
  <c r="N3" i="11"/>
  <c r="P3" i="11"/>
  <c r="Q3" i="11"/>
  <c r="R3" i="11"/>
  <c r="S3" i="11"/>
  <c r="T3" i="11"/>
  <c r="M35" i="11"/>
  <c r="M40" i="11"/>
  <c r="K35" i="10"/>
  <c r="H19" i="9"/>
  <c r="I28" i="10"/>
  <c r="U58" i="11" l="1"/>
  <c r="G28" i="10"/>
  <c r="J20" i="10"/>
  <c r="U23" i="14"/>
  <c r="U37" i="14" s="1"/>
  <c r="J27" i="10"/>
  <c r="L34" i="10"/>
  <c r="L35" i="10" s="1"/>
  <c r="U18" i="12"/>
  <c r="Q55" i="11"/>
  <c r="Q36" i="11"/>
  <c r="U21" i="11"/>
  <c r="U32" i="12"/>
  <c r="J28" i="10" l="1"/>
  <c r="U56" i="11"/>
  <c r="U28" i="12"/>
  <c r="U33" i="12" s="1"/>
  <c r="U57" i="11" l="1"/>
  <c r="U59" i="11" s="1"/>
</calcChain>
</file>

<file path=xl/sharedStrings.xml><?xml version="1.0" encoding="utf-8"?>
<sst xmlns="http://schemas.openxmlformats.org/spreadsheetml/2006/main" count="269" uniqueCount="211">
  <si>
    <t>財務諸表の注記</t>
  </si>
  <si>
    <t>　</t>
    <phoneticPr fontId="4"/>
  </si>
  <si>
    <t>重要な会計方針</t>
  </si>
  <si>
    <t>　　</t>
  </si>
  <si>
    <t>1.</t>
    <phoneticPr fontId="4"/>
  </si>
  <si>
    <t>その他収益</t>
    <rPh sb="2" eb="3">
      <t>タ</t>
    </rPh>
    <rPh sb="3" eb="5">
      <t>シュウエキ</t>
    </rPh>
    <phoneticPr fontId="4"/>
  </si>
  <si>
    <t>人件費計</t>
    <rPh sb="0" eb="3">
      <t>ジンケンヒ</t>
    </rPh>
    <rPh sb="3" eb="4">
      <t>ケイ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</si>
  <si>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</si>
  <si>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(単位：円)</t>
    <rPh sb="1" eb="3">
      <t>タンイ</t>
    </rPh>
    <phoneticPr fontId="4"/>
  </si>
  <si>
    <t>科　　目</t>
  </si>
  <si>
    <t>金　　額</t>
  </si>
  <si>
    <t>現金預金</t>
    <rPh sb="2" eb="4">
      <t>ヨキン</t>
    </rPh>
    <phoneticPr fontId="4"/>
  </si>
  <si>
    <t>（１）</t>
  </si>
  <si>
    <t>人件費</t>
  </si>
  <si>
    <t>（２）</t>
  </si>
  <si>
    <t>未収金</t>
    <rPh sb="0" eb="3">
      <t>ミシュウキン</t>
    </rPh>
    <phoneticPr fontId="4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</si>
  <si>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</si>
  <si>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</si>
  <si>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</si>
  <si>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</si>
  <si>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事業年度：</t>
    <rPh sb="0" eb="4">
      <t>ジギョウネンド</t>
    </rPh>
    <phoneticPr fontId="2"/>
  </si>
  <si>
    <t>法 人 名：</t>
    <rPh sb="0" eb="1">
      <t>ホウ</t>
    </rPh>
    <rPh sb="2" eb="3">
      <t>ニン</t>
    </rPh>
    <rPh sb="4" eb="5">
      <t>メイ</t>
    </rPh>
    <phoneticPr fontId="2"/>
  </si>
  <si>
    <t>日</t>
    <rPh sb="0" eb="1">
      <t>ニチ</t>
    </rPh>
    <phoneticPr fontId="2"/>
  </si>
  <si>
    <t>～</t>
    <phoneticPr fontId="9"/>
  </si>
  <si>
    <t>◎下記の</t>
    <rPh sb="1" eb="3">
      <t>カキ</t>
    </rPh>
    <phoneticPr fontId="2"/>
  </si>
  <si>
    <t>事業費計</t>
    <phoneticPr fontId="4"/>
  </si>
  <si>
    <t> 　　</t>
    <phoneticPr fontId="4"/>
  </si>
  <si>
    <t>※</t>
    <phoneticPr fontId="9"/>
  </si>
  <si>
    <t> 　　　</t>
    <phoneticPr fontId="4"/>
  </si>
  <si>
    <t>支払手数料</t>
    <phoneticPr fontId="4"/>
  </si>
  <si>
    <t>雑収入　</t>
    <phoneticPr fontId="4"/>
  </si>
  <si>
    <t>受取利息</t>
    <phoneticPr fontId="4"/>
  </si>
  <si>
    <t>正会員受取会費</t>
    <rPh sb="0" eb="3">
      <t>セイカイイン</t>
    </rPh>
    <rPh sb="3" eb="5">
      <t>ウケトリ</t>
    </rPh>
    <phoneticPr fontId="4"/>
  </si>
  <si>
    <t>受取会費</t>
    <rPh sb="0" eb="2">
      <t>ウケトリ</t>
    </rPh>
    <phoneticPr fontId="4"/>
  </si>
  <si>
    <t>2.</t>
    <phoneticPr fontId="4"/>
  </si>
  <si>
    <t>3.</t>
    <phoneticPr fontId="4"/>
  </si>
  <si>
    <t>4.</t>
    <phoneticPr fontId="4"/>
  </si>
  <si>
    <t>受取寄付金</t>
    <rPh sb="0" eb="2">
      <t>ウケトリ</t>
    </rPh>
    <phoneticPr fontId="4"/>
  </si>
  <si>
    <t>事業費</t>
    <phoneticPr fontId="4"/>
  </si>
  <si>
    <t>管理費</t>
    <phoneticPr fontId="4"/>
  </si>
  <si>
    <t>管理費計</t>
    <rPh sb="0" eb="2">
      <t>カンリ</t>
    </rPh>
    <phoneticPr fontId="4"/>
  </si>
  <si>
    <t>　　経常収益計</t>
    <rPh sb="4" eb="6">
      <t>シュウエキ</t>
    </rPh>
    <phoneticPr fontId="4"/>
  </si>
  <si>
    <t>　　経常費用計</t>
    <rPh sb="4" eb="6">
      <t>ヒヨウ</t>
    </rPh>
    <phoneticPr fontId="4"/>
  </si>
  <si>
    <t>Ⅰ 経常収益</t>
    <rPh sb="4" eb="6">
      <t>シュウエキ</t>
    </rPh>
    <phoneticPr fontId="4"/>
  </si>
  <si>
    <t>Ⅱ 経常費用</t>
    <rPh sb="4" eb="6">
      <t>ヒヨウ</t>
    </rPh>
    <phoneticPr fontId="4"/>
  </si>
  <si>
    <t>金　　額</t>
    <phoneticPr fontId="2"/>
  </si>
  <si>
    <t>流動資産</t>
    <phoneticPr fontId="2"/>
  </si>
  <si>
    <t>1.</t>
    <phoneticPr fontId="2"/>
  </si>
  <si>
    <t>2.</t>
    <phoneticPr fontId="2"/>
  </si>
  <si>
    <t>当期正味財産増減額</t>
    <rPh sb="8" eb="9">
      <t>ガク</t>
    </rPh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</si>
  <si>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</si>
  <si>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</si>
  <si>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</si>
  <si>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未払金</t>
    <rPh sb="0" eb="2">
      <t>ミバラ</t>
    </rPh>
    <phoneticPr fontId="2"/>
  </si>
  <si>
    <t>まで</t>
    <phoneticPr fontId="4"/>
  </si>
  <si>
    <t>Ⅰ 資産の部</t>
    <phoneticPr fontId="2"/>
  </si>
  <si>
    <t>流動資産合計</t>
    <phoneticPr fontId="2"/>
  </si>
  <si>
    <t>固定資産</t>
    <phoneticPr fontId="2"/>
  </si>
  <si>
    <t>固定資産合計</t>
    <phoneticPr fontId="2"/>
  </si>
  <si>
    <t>資産合計</t>
    <phoneticPr fontId="2"/>
  </si>
  <si>
    <t>Ⅱ 負債の部</t>
    <phoneticPr fontId="2"/>
  </si>
  <si>
    <t>流動負債</t>
    <phoneticPr fontId="2"/>
  </si>
  <si>
    <t>流動負債合計</t>
    <phoneticPr fontId="2"/>
  </si>
  <si>
    <t>固定負債</t>
    <phoneticPr fontId="2"/>
  </si>
  <si>
    <t>固定負債合計</t>
    <phoneticPr fontId="2"/>
  </si>
  <si>
    <t>負債合計</t>
    <phoneticPr fontId="2"/>
  </si>
  <si>
    <t>Ⅲ 正味財産の部</t>
    <phoneticPr fontId="2"/>
  </si>
  <si>
    <t>正味財産合計</t>
    <phoneticPr fontId="2"/>
  </si>
  <si>
    <t>負債及び正味財産合計</t>
    <phoneticPr fontId="2"/>
  </si>
  <si>
    <t>日現在</t>
    <rPh sb="0" eb="1">
      <t>ヒ</t>
    </rPh>
    <rPh sb="1" eb="3">
      <t>ゲンザイ</t>
    </rPh>
    <phoneticPr fontId="2"/>
  </si>
  <si>
    <t>手許現金</t>
    <rPh sb="0" eb="2">
      <t>テモト</t>
    </rPh>
    <rPh sb="2" eb="4">
      <t>ゲンキン</t>
    </rPh>
    <phoneticPr fontId="2"/>
  </si>
  <si>
    <t>棚卸資産</t>
    <rPh sb="0" eb="2">
      <t>タナオロシ</t>
    </rPh>
    <rPh sb="2" eb="4">
      <t>シサン</t>
    </rPh>
    <phoneticPr fontId="4"/>
  </si>
  <si>
    <t>販売用図書</t>
    <rPh sb="0" eb="3">
      <t>ハンバイヨウ</t>
    </rPh>
    <rPh sb="3" eb="5">
      <t>トショ</t>
    </rPh>
    <phoneticPr fontId="2"/>
  </si>
  <si>
    <t>預り金</t>
    <rPh sb="0" eb="1">
      <t>アズカ</t>
    </rPh>
    <rPh sb="2" eb="3">
      <t>キン</t>
    </rPh>
    <phoneticPr fontId="2"/>
  </si>
  <si>
    <t>源泉所得税</t>
    <rPh sb="0" eb="2">
      <t>ゲンセン</t>
    </rPh>
    <rPh sb="2" eb="5">
      <t>ショトクゼイ</t>
    </rPh>
    <phoneticPr fontId="2"/>
  </si>
  <si>
    <t>正味財産</t>
    <phoneticPr fontId="2"/>
  </si>
  <si>
    <t>役員報酬</t>
    <rPh sb="0" eb="2">
      <t>ヤクイン</t>
    </rPh>
    <rPh sb="2" eb="4">
      <t>ホウシュウ</t>
    </rPh>
    <phoneticPr fontId="4"/>
  </si>
  <si>
    <t>円</t>
    <rPh sb="0" eb="1">
      <t>エン</t>
    </rPh>
    <phoneticPr fontId="9"/>
  </si>
  <si>
    <t>財産目録の正味財産：</t>
    <rPh sb="0" eb="2">
      <t>ザイサン</t>
    </rPh>
    <rPh sb="2" eb="4">
      <t>モクロク</t>
    </rPh>
    <rPh sb="5" eb="7">
      <t>ショウミ</t>
    </rPh>
    <rPh sb="7" eb="9">
      <t>ザイサン</t>
    </rPh>
    <phoneticPr fontId="9"/>
  </si>
  <si>
    <t>貸借対照表の正味財産合計：</t>
    <rPh sb="0" eb="2">
      <t>タイシャク</t>
    </rPh>
    <rPh sb="2" eb="5">
      <t>タイショウヒョウ</t>
    </rPh>
    <rPh sb="6" eb="8">
      <t>ショウミ</t>
    </rPh>
    <rPh sb="8" eb="10">
      <t>ザイサン</t>
    </rPh>
    <rPh sb="10" eb="12">
      <t>ゴウケイ</t>
    </rPh>
    <phoneticPr fontId="9"/>
  </si>
  <si>
    <t>活動計算書の次期繰越正味財産額：</t>
    <rPh sb="0" eb="2">
      <t>カツドウ</t>
    </rPh>
    <rPh sb="2" eb="5">
      <t>ケイサンショ</t>
    </rPh>
    <rPh sb="6" eb="8">
      <t>ジキ</t>
    </rPh>
    <rPh sb="8" eb="10">
      <t>クリコシ</t>
    </rPh>
    <rPh sb="10" eb="12">
      <t>ショウミ</t>
    </rPh>
    <rPh sb="12" eb="14">
      <t>ザイサン</t>
    </rPh>
    <rPh sb="14" eb="15">
      <t>ガク</t>
    </rPh>
    <phoneticPr fontId="9"/>
  </si>
  <si>
    <t>賛助会員受取会費</t>
    <rPh sb="0" eb="2">
      <t>サンジョ</t>
    </rPh>
    <rPh sb="2" eb="4">
      <t>カイイン</t>
    </rPh>
    <rPh sb="4" eb="6">
      <t>ウケトリ</t>
    </rPh>
    <phoneticPr fontId="4"/>
  </si>
  <si>
    <t>受取寄付金</t>
    <rPh sb="0" eb="2">
      <t>ウケトリ</t>
    </rPh>
    <rPh sb="2" eb="5">
      <t>キフキン</t>
    </rPh>
    <phoneticPr fontId="4"/>
  </si>
  <si>
    <t>事業収益</t>
    <rPh sb="0" eb="2">
      <t>ジギョウ</t>
    </rPh>
    <rPh sb="2" eb="4">
      <t>シュウエキ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</si>
  <si>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</si>
  <si>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売上原価</t>
    <rPh sb="0" eb="2">
      <t>ウリアゲ</t>
    </rPh>
    <rPh sb="2" eb="4">
      <t>ゲンカ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</si>
  <si>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</si>
  <si>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</si>
  <si>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</si>
  <si>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未払金</t>
    <rPh sb="0" eb="1">
      <t>ミ</t>
    </rPh>
    <rPh sb="1" eb="2">
      <t>バラ</t>
    </rPh>
    <rPh sb="2" eb="3">
      <t>キン</t>
    </rPh>
    <phoneticPr fontId="4"/>
  </si>
  <si>
    <t>預り金</t>
    <rPh sb="0" eb="1">
      <t>アズカ</t>
    </rPh>
    <rPh sb="2" eb="3">
      <t>キン</t>
    </rPh>
    <phoneticPr fontId="4"/>
  </si>
  <si>
    <t>棚卸資産の評価基準及び評価方法</t>
    <phoneticPr fontId="18"/>
  </si>
  <si>
    <t>固定資産の減価償却の方法</t>
    <phoneticPr fontId="18"/>
  </si>
  <si>
    <t>消費税等の会計処理</t>
    <phoneticPr fontId="18"/>
  </si>
  <si>
    <t>未収金</t>
    <rPh sb="0" eb="3">
      <t>ミシュウキン</t>
    </rPh>
    <phoneticPr fontId="2"/>
  </si>
  <si>
    <t>棚卸資産</t>
    <rPh sb="0" eb="2">
      <t>タナオロシ</t>
    </rPh>
    <rPh sb="2" eb="4">
      <t>シサン</t>
    </rPh>
    <phoneticPr fontId="2"/>
  </si>
  <si>
    <t>事業費の内訳</t>
    <rPh sb="0" eb="3">
      <t>ジギョウヒ</t>
    </rPh>
    <rPh sb="4" eb="6">
      <t>ウチワケ</t>
    </rPh>
    <phoneticPr fontId="18"/>
  </si>
  <si>
    <t>給料手当</t>
    <rPh sb="0" eb="2">
      <t>キュウリョウ</t>
    </rPh>
    <rPh sb="2" eb="4">
      <t>テア</t>
    </rPh>
    <phoneticPr fontId="18"/>
  </si>
  <si>
    <t>事業費計</t>
    <rPh sb="0" eb="3">
      <t>ジギョウヒ</t>
    </rPh>
    <rPh sb="3" eb="4">
      <t>ケイ</t>
    </rPh>
    <phoneticPr fontId="18"/>
  </si>
  <si>
    <t>旅費交通費</t>
    <rPh sb="2" eb="5">
      <t>コウツウヒ</t>
    </rPh>
    <phoneticPr fontId="18"/>
  </si>
  <si>
    <t>法定福利費</t>
    <rPh sb="0" eb="2">
      <t>ホウテイ</t>
    </rPh>
    <rPh sb="2" eb="4">
      <t>フクリ</t>
    </rPh>
    <rPh sb="4" eb="5">
      <t>ヒ</t>
    </rPh>
    <phoneticPr fontId="18"/>
  </si>
  <si>
    <t>売上原価</t>
    <rPh sb="0" eb="2">
      <t>ウリアゲ</t>
    </rPh>
    <rPh sb="2" eb="4">
      <t>ゲンカ</t>
    </rPh>
    <phoneticPr fontId="18"/>
  </si>
  <si>
    <t>業務委託費</t>
    <rPh sb="0" eb="2">
      <t>ギョウム</t>
    </rPh>
    <rPh sb="2" eb="4">
      <t>イタク</t>
    </rPh>
    <rPh sb="4" eb="5">
      <t>ヒ</t>
    </rPh>
    <phoneticPr fontId="18"/>
  </si>
  <si>
    <t>地代家賃</t>
    <rPh sb="0" eb="2">
      <t>チダイ</t>
    </rPh>
    <rPh sb="2" eb="4">
      <t>ヤチン</t>
    </rPh>
    <phoneticPr fontId="18"/>
  </si>
  <si>
    <t>減価償却費</t>
    <rPh sb="0" eb="2">
      <t>ゲンカ</t>
    </rPh>
    <rPh sb="2" eb="4">
      <t>ショウキャク</t>
    </rPh>
    <rPh sb="4" eb="5">
      <t>ヒ</t>
    </rPh>
    <phoneticPr fontId="18"/>
  </si>
  <si>
    <t>(単位：円)</t>
    <phoneticPr fontId="18"/>
  </si>
  <si>
    <t>科　　目</t>
    <phoneticPr fontId="18"/>
  </si>
  <si>
    <t>（1）</t>
    <phoneticPr fontId="18"/>
  </si>
  <si>
    <t>（2）</t>
    <phoneticPr fontId="18"/>
  </si>
  <si>
    <t>（3）</t>
    <phoneticPr fontId="18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</si>
  <si>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18"/>
  </si>
  <si>
    <t>合　　計</t>
    <rPh sb="0" eb="1">
      <t>ゴウ</t>
    </rPh>
    <rPh sb="3" eb="4">
      <t>ケイ</t>
    </rPh>
    <phoneticPr fontId="18"/>
  </si>
  <si>
    <t>取得</t>
    <rPh sb="0" eb="2">
      <t>シュトク</t>
    </rPh>
    <phoneticPr fontId="4"/>
  </si>
  <si>
    <t>減少</t>
    <rPh sb="0" eb="2">
      <t>ゲンショウ</t>
    </rPh>
    <phoneticPr fontId="4"/>
  </si>
  <si>
    <t>期末取得価額</t>
    <rPh sb="0" eb="2">
      <t>キマツ</t>
    </rPh>
    <rPh sb="2" eb="4">
      <t>シュトク</t>
    </rPh>
    <rPh sb="4" eb="6">
      <t>カガク</t>
    </rPh>
    <phoneticPr fontId="4"/>
  </si>
  <si>
    <t>期首取得価額</t>
    <rPh sb="0" eb="2">
      <t>キシュ</t>
    </rPh>
    <rPh sb="2" eb="4">
      <t>シュトク</t>
    </rPh>
    <rPh sb="4" eb="6">
      <t>カガク</t>
    </rPh>
    <phoneticPr fontId="4"/>
  </si>
  <si>
    <t>減価償却累計額</t>
    <rPh sb="0" eb="2">
      <t>ゲンカ</t>
    </rPh>
    <rPh sb="2" eb="4">
      <t>ショウキャク</t>
    </rPh>
    <rPh sb="4" eb="7">
      <t>ルイケイガク</t>
    </rPh>
    <phoneticPr fontId="4"/>
  </si>
  <si>
    <t>期末帳簿価額</t>
    <rPh sb="0" eb="2">
      <t>キマツ</t>
    </rPh>
    <rPh sb="2" eb="4">
      <t>チョウボ</t>
    </rPh>
    <rPh sb="4" eb="6">
      <t>カガク</t>
    </rPh>
    <phoneticPr fontId="4"/>
  </si>
  <si>
    <t>役員及びその近親者との取引の内容</t>
    <phoneticPr fontId="18"/>
  </si>
  <si>
    <t>固定資産の増減は以下の通りです。</t>
    <rPh sb="0" eb="2">
      <t>コテイ</t>
    </rPh>
    <rPh sb="2" eb="4">
      <t>シサン</t>
    </rPh>
    <rPh sb="5" eb="7">
      <t>ゾウゲン</t>
    </rPh>
    <rPh sb="8" eb="10">
      <t>イカ</t>
    </rPh>
    <rPh sb="11" eb="12">
      <t>トオ</t>
    </rPh>
    <phoneticPr fontId="18"/>
  </si>
  <si>
    <t>役員及びその近親者との取引は以下の通りです。</t>
    <rPh sb="14" eb="16">
      <t>イカ</t>
    </rPh>
    <rPh sb="17" eb="18">
      <t>トオ</t>
    </rPh>
    <phoneticPr fontId="18"/>
  </si>
  <si>
    <t>科　目</t>
    <rPh sb="0" eb="1">
      <t>カ</t>
    </rPh>
    <rPh sb="2" eb="3">
      <t>メ</t>
    </rPh>
    <phoneticPr fontId="18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</si>
  <si>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4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</si>
  <si>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4"/>
  </si>
  <si>
    <t>為替差益</t>
    <rPh sb="0" eb="2">
      <t>カワセ</t>
    </rPh>
    <rPh sb="2" eb="4">
      <t>サエキ</t>
    </rPh>
    <phoneticPr fontId="4"/>
  </si>
  <si>
    <t>　[その他の事業]</t>
    <rPh sb="4" eb="5">
      <t>タ</t>
    </rPh>
    <phoneticPr fontId="9"/>
  </si>
  <si>
    <t>[合　　計]</t>
    <rPh sb="1" eb="2">
      <t>ゴウ</t>
    </rPh>
    <rPh sb="4" eb="5">
      <t>ケイ</t>
    </rPh>
    <phoneticPr fontId="9"/>
  </si>
  <si>
    <t xml:space="preserve">  ※西暦で入力・表示したい場合は、「2010」年等と入力し、年号を付けて入力・表示したい場合は、「平成22」年等と入力してください。</t>
    <phoneticPr fontId="9"/>
  </si>
  <si>
    <t>　[特定非営利活動に係る事業]　</t>
    <phoneticPr fontId="9"/>
  </si>
  <si>
    <t>　　「一致」　又は　「不一致」</t>
    <rPh sb="3" eb="5">
      <t>イッチ</t>
    </rPh>
    <rPh sb="7" eb="8">
      <t>マタ</t>
    </rPh>
    <rPh sb="11" eb="14">
      <t>フイッチ</t>
    </rPh>
    <phoneticPr fontId="9"/>
  </si>
  <si>
    <t>●</t>
    <phoneticPr fontId="9"/>
  </si>
  <si>
    <t>前期繰越正味財産額：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</si>
  <si>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◎上記の各シートを入力した後、下記の各数値を入力し、各数値が一致するかを確認してください。</t>
    <rPh sb="3" eb="5">
      <t>ジョウキ</t>
    </rPh>
    <rPh sb="6" eb="7">
      <t>カク</t>
    </rPh>
    <rPh sb="11" eb="13">
      <t>ニュウリョク</t>
    </rPh>
    <rPh sb="15" eb="16">
      <t>ノチ</t>
    </rPh>
    <rPh sb="17" eb="19">
      <t>カキ</t>
    </rPh>
    <rPh sb="20" eb="21">
      <t>カク</t>
    </rPh>
    <rPh sb="21" eb="23">
      <t>スウチ</t>
    </rPh>
    <rPh sb="24" eb="26">
      <t>ニュウリョク</t>
    </rPh>
    <rPh sb="28" eb="29">
      <t>カク</t>
    </rPh>
    <rPh sb="29" eb="31">
      <t>スウチ</t>
    </rPh>
    <rPh sb="32" eb="34">
      <t>イッチ</t>
    </rPh>
    <rPh sb="38" eb="40">
      <t>カクニン</t>
    </rPh>
    <phoneticPr fontId="9"/>
  </si>
  <si>
    <t>（活動計算書の一番下の数値）</t>
    <rPh sb="1" eb="3">
      <t>カツドウ</t>
    </rPh>
    <rPh sb="3" eb="6">
      <t>ケイサンショ</t>
    </rPh>
    <rPh sb="7" eb="9">
      <t>イチバン</t>
    </rPh>
    <rPh sb="9" eb="10">
      <t>シタ</t>
    </rPh>
    <rPh sb="11" eb="13">
      <t>スウチ</t>
    </rPh>
    <phoneticPr fontId="9"/>
  </si>
  <si>
    <t>（貸借対照表の下から２番目の数値）</t>
    <rPh sb="1" eb="3">
      <t>タイシャク</t>
    </rPh>
    <rPh sb="3" eb="6">
      <t>タイショウヒョウ</t>
    </rPh>
    <rPh sb="7" eb="8">
      <t>シタ</t>
    </rPh>
    <rPh sb="11" eb="13">
      <t>バンメ</t>
    </rPh>
    <rPh sb="14" eb="16">
      <t>スウチ</t>
    </rPh>
    <phoneticPr fontId="9"/>
  </si>
  <si>
    <t>（財産目録の一番下の数値）</t>
    <rPh sb="1" eb="3">
      <t>ザイサン</t>
    </rPh>
    <rPh sb="3" eb="5">
      <t>モクロク</t>
    </rPh>
    <rPh sb="6" eb="8">
      <t>イチバン</t>
    </rPh>
    <rPh sb="8" eb="9">
      <t>シタ</t>
    </rPh>
    <rPh sb="10" eb="12">
      <t>スウチ</t>
    </rPh>
    <phoneticPr fontId="9"/>
  </si>
  <si>
    <t>（上記の全の数値が一致すれば「一致」と表記されます）</t>
    <rPh sb="1" eb="3">
      <t>ジョウキ</t>
    </rPh>
    <rPh sb="4" eb="5">
      <t>スベ</t>
    </rPh>
    <rPh sb="6" eb="8">
      <t>スウチ</t>
    </rPh>
    <rPh sb="9" eb="11">
      <t>イッチ</t>
    </rPh>
    <rPh sb="15" eb="17">
      <t>イッチ</t>
    </rPh>
    <rPh sb="19" eb="21">
      <t>ヒョウキ</t>
    </rPh>
    <phoneticPr fontId="9"/>
  </si>
  <si>
    <t>人件費計</t>
    <phoneticPr fontId="18"/>
  </si>
  <si>
    <t>その他経費</t>
    <phoneticPr fontId="18"/>
  </si>
  <si>
    <t>その他経費計</t>
    <phoneticPr fontId="18"/>
  </si>
  <si>
    <t>科　　目</t>
    <phoneticPr fontId="18"/>
  </si>
  <si>
    <t>（1）人件費</t>
    <rPh sb="3" eb="6">
      <t>ジンケンヒ</t>
    </rPh>
    <phoneticPr fontId="4"/>
  </si>
  <si>
    <t>（2）その他経費</t>
    <rPh sb="5" eb="6">
      <t>タ</t>
    </rPh>
    <rPh sb="6" eb="8">
      <t>ケイヒ</t>
    </rPh>
    <phoneticPr fontId="4"/>
  </si>
  <si>
    <t>1．</t>
    <phoneticPr fontId="18"/>
  </si>
  <si>
    <t>2．</t>
    <phoneticPr fontId="18"/>
  </si>
  <si>
    <t>3．</t>
    <phoneticPr fontId="18"/>
  </si>
  <si>
    <t>4．</t>
    <phoneticPr fontId="2"/>
  </si>
  <si>
    <t>前期繰越正味財産</t>
    <phoneticPr fontId="4"/>
  </si>
  <si>
    <t>に「法人名」と「事業年度」と「前期繰越正味財産額」を入力してください。</t>
    <rPh sb="2" eb="4">
      <t>ホウジン</t>
    </rPh>
    <rPh sb="4" eb="5">
      <t>メイ</t>
    </rPh>
    <rPh sb="8" eb="10">
      <t>ジギョウ</t>
    </rPh>
    <rPh sb="10" eb="12">
      <t>ネンド</t>
    </rPh>
    <rPh sb="15" eb="17">
      <t>ゼンキ</t>
    </rPh>
    <rPh sb="17" eb="19">
      <t>クリコシ</t>
    </rPh>
    <rPh sb="19" eb="21">
      <t>ショウミ</t>
    </rPh>
    <rPh sb="21" eb="23">
      <t>ザイサン</t>
    </rPh>
    <rPh sb="23" eb="24">
      <t>ガク</t>
    </rPh>
    <rPh sb="26" eb="28">
      <t>ニュウリョク</t>
    </rPh>
    <phoneticPr fontId="2"/>
  </si>
  <si>
    <t>(単位：円)</t>
    <phoneticPr fontId="18"/>
  </si>
  <si>
    <t>有形固定資産は、法人税法の規定に基づいて定率法で償却をしています。</t>
    <phoneticPr fontId="18"/>
  </si>
  <si>
    <t>事業費の区分は以下の通りです。</t>
    <rPh sb="4" eb="6">
      <t>クブン</t>
    </rPh>
    <phoneticPr fontId="18"/>
  </si>
  <si>
    <t>棚卸資産の評価基準は、原価基準により評価方法は総平均法によっています。</t>
    <phoneticPr fontId="18"/>
  </si>
  <si>
    <t>消費税等の会計処理は、税込経理方式によっています。</t>
    <rPh sb="0" eb="3">
      <t>ショウヒゼイ</t>
    </rPh>
    <rPh sb="3" eb="4">
      <t>ナド</t>
    </rPh>
    <rPh sb="5" eb="7">
      <t>カイケイ</t>
    </rPh>
    <rPh sb="7" eb="9">
      <t>ショリ</t>
    </rPh>
    <rPh sb="15" eb="17">
      <t>ホウシキ</t>
    </rPh>
    <phoneticPr fontId="18"/>
  </si>
  <si>
    <t>前期繰越正味財産額</t>
    <phoneticPr fontId="4"/>
  </si>
  <si>
    <t>事業費計</t>
    <phoneticPr fontId="4"/>
  </si>
  <si>
    <t>当期正味財産増減額</t>
    <phoneticPr fontId="4"/>
  </si>
  <si>
    <t>次期繰越正味財産額</t>
    <phoneticPr fontId="4"/>
  </si>
  <si>
    <t>法人名：</t>
    <rPh sb="0" eb="2">
      <t>ホウジン</t>
    </rPh>
    <rPh sb="2" eb="3">
      <t>メイ</t>
    </rPh>
    <phoneticPr fontId="4"/>
  </si>
  <si>
    <t>【検算】</t>
    <rPh sb="1" eb="3">
      <t>ケンザン</t>
    </rPh>
    <phoneticPr fontId="9"/>
  </si>
  <si>
    <t>【法人基礎データの入力】</t>
    <rPh sb="1" eb="3">
      <t>ホウジン</t>
    </rPh>
    <rPh sb="3" eb="5">
      <t>キソ</t>
    </rPh>
    <rPh sb="9" eb="11">
      <t>ニュウリョク</t>
    </rPh>
    <phoneticPr fontId="2"/>
  </si>
  <si>
    <t>※財務諸表のサンプルを４パターンに分けてエクセルのデータとして用意しています。</t>
  </si>
  <si>
    <t>　各法人の財政規模や活動内容等に応じて、それぞれの４つのパターンの各シート（活動計算書・貸借対照表・</t>
  </si>
  <si>
    <t>　注記・財産目録）を組み替えたり、科目等を追加・削除・修正するなどしてお使いください。</t>
  </si>
  <si>
    <t>科　　目</t>
    <phoneticPr fontId="2"/>
  </si>
  <si>
    <t>財務諸表の作成は、NPO法人会計基準（２０１０年７月２０日　２０１１年１１月２０日一部改正　ＮＰＯ法人会計基準協議会）によっています。</t>
    <phoneticPr fontId="18"/>
  </si>
  <si>
    <t>特定非営利活動法人　福祉サポートきらきら本舗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フクシ</t>
    </rPh>
    <rPh sb="20" eb="22">
      <t>ホンポ</t>
    </rPh>
    <phoneticPr fontId="9"/>
  </si>
  <si>
    <t>就労B</t>
    <rPh sb="0" eb="2">
      <t>シュウロウ</t>
    </rPh>
    <phoneticPr fontId="4"/>
  </si>
  <si>
    <t>北見信用金庫</t>
    <rPh sb="0" eb="2">
      <t>キタミ</t>
    </rPh>
    <rPh sb="2" eb="4">
      <t>シンヨウ</t>
    </rPh>
    <rPh sb="4" eb="6">
      <t>キンコ</t>
    </rPh>
    <phoneticPr fontId="2"/>
  </si>
  <si>
    <t>北見信用金庫基金積立</t>
    <rPh sb="0" eb="2">
      <t>キタミ</t>
    </rPh>
    <rPh sb="2" eb="4">
      <t>シンヨウ</t>
    </rPh>
    <rPh sb="4" eb="6">
      <t>キンコ</t>
    </rPh>
    <rPh sb="6" eb="8">
      <t>キキン</t>
    </rPh>
    <rPh sb="8" eb="10">
      <t>ツミタテ</t>
    </rPh>
    <phoneticPr fontId="2"/>
  </si>
  <si>
    <t>訓子府町</t>
    <rPh sb="0" eb="4">
      <t>クンネップチョウ</t>
    </rPh>
    <phoneticPr fontId="2"/>
  </si>
  <si>
    <t>訓練等給付費・利用者負担金</t>
    <rPh sb="0" eb="2">
      <t>クンレン</t>
    </rPh>
    <rPh sb="2" eb="3">
      <t>トウ</t>
    </rPh>
    <rPh sb="3" eb="5">
      <t>キュウフ</t>
    </rPh>
    <rPh sb="5" eb="6">
      <t>ヒ</t>
    </rPh>
    <rPh sb="7" eb="10">
      <t>リヨウシャ</t>
    </rPh>
    <rPh sb="10" eb="13">
      <t>フタンキン</t>
    </rPh>
    <phoneticPr fontId="2"/>
  </si>
  <si>
    <t>土地・建物</t>
    <rPh sb="0" eb="2">
      <t>トチ</t>
    </rPh>
    <rPh sb="3" eb="5">
      <t>タテモノ</t>
    </rPh>
    <phoneticPr fontId="2"/>
  </si>
  <si>
    <t>食材費</t>
    <rPh sb="0" eb="2">
      <t>ショクザイ</t>
    </rPh>
    <rPh sb="2" eb="3">
      <t>ヒ</t>
    </rPh>
    <phoneticPr fontId="2"/>
  </si>
  <si>
    <t>通信費</t>
    <rPh sb="0" eb="3">
      <t>ツウシンヒ</t>
    </rPh>
    <phoneticPr fontId="2"/>
  </si>
  <si>
    <t>土地・建物・車両</t>
    <rPh sb="0" eb="2">
      <t>トチ</t>
    </rPh>
    <rPh sb="3" eb="5">
      <t>タテモノ</t>
    </rPh>
    <rPh sb="6" eb="8">
      <t>シャリョウ</t>
    </rPh>
    <phoneticPr fontId="18"/>
  </si>
  <si>
    <t>土地建物</t>
    <rPh sb="0" eb="2">
      <t>トチ</t>
    </rPh>
    <rPh sb="2" eb="4">
      <t>タテモノ</t>
    </rPh>
    <phoneticPr fontId="18"/>
  </si>
  <si>
    <t>平成２４年度活動計算書.xls の互換性レポート</t>
  </si>
  <si>
    <t>2013/5/26 12:47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</si>
  <si>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</si>
  <si>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</si>
  <si>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</si>
  <si>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</si>
  <si>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</si>
  <si>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</si>
  <si>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福利厚生費</t>
    <rPh sb="0" eb="2">
      <t>フクリ</t>
    </rPh>
    <rPh sb="2" eb="5">
      <t>コウセイヒ</t>
    </rPh>
    <phoneticPr fontId="4"/>
  </si>
  <si>
    <t>車両費</t>
    <rPh sb="0" eb="2">
      <t>シャリョウ</t>
    </rPh>
    <rPh sb="2" eb="3">
      <t>ヒ</t>
    </rPh>
    <phoneticPr fontId="4"/>
  </si>
  <si>
    <t>旅費研修費</t>
    <rPh sb="0" eb="2">
      <t>リョヒ</t>
    </rPh>
    <rPh sb="2" eb="5">
      <t>ケンシュウヒ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</si>
  <si>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</si>
  <si>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水道光熱費</t>
    <rPh sb="0" eb="2">
      <t>スイドウ</t>
    </rPh>
    <rPh sb="2" eb="5">
      <t>コウネツヒ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</si>
  <si>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</si>
  <si>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諸会費</t>
    <rPh sb="0" eb="1">
      <t>ショ</t>
    </rPh>
    <rPh sb="1" eb="3">
      <t>カイヒ</t>
    </rPh>
    <phoneticPr fontId="4"/>
  </si>
  <si>
    <t>損害保険料</t>
    <rPh sb="0" eb="2">
      <t>ソンガイ</t>
    </rPh>
    <rPh sb="2" eb="4">
      <t>ホケン</t>
    </rPh>
    <rPh sb="4" eb="5">
      <t>リョウ</t>
    </rPh>
    <phoneticPr fontId="4"/>
  </si>
  <si>
    <t>租税公課</t>
    <rPh sb="0" eb="2">
      <t>ソゼイ</t>
    </rPh>
    <rPh sb="2" eb="4">
      <t>コウカ</t>
    </rPh>
    <phoneticPr fontId="4"/>
  </si>
  <si>
    <t>利用者工賃</t>
    <rPh sb="0" eb="3">
      <t>リヨウシャ</t>
    </rPh>
    <rPh sb="3" eb="5">
      <t>コウチン</t>
    </rPh>
    <phoneticPr fontId="4"/>
  </si>
  <si>
    <t>給料・手当・報償費</t>
    <rPh sb="0" eb="2">
      <t>キュウリョウ</t>
    </rPh>
    <rPh sb="3" eb="5">
      <t>テア</t>
    </rPh>
    <phoneticPr fontId="4"/>
  </si>
  <si>
    <t>活動計算書</t>
    <rPh sb="0" eb="2">
      <t>カツドウ</t>
    </rPh>
    <phoneticPr fontId="4"/>
  </si>
  <si>
    <t>貸借対照表</t>
    <phoneticPr fontId="4"/>
  </si>
  <si>
    <t>財産目録</t>
    <rPh sb="0" eb="2">
      <t>ザイサン</t>
    </rPh>
    <rPh sb="2" eb="4">
      <t>モクロク</t>
    </rPh>
    <phoneticPr fontId="4"/>
  </si>
  <si>
    <t>賃借料</t>
    <rPh sb="0" eb="3">
      <t>チンシャクリョウ</t>
    </rPh>
    <phoneticPr fontId="18"/>
  </si>
  <si>
    <t>利用者工賃</t>
    <rPh sb="0" eb="3">
      <t>リヨウシャ</t>
    </rPh>
    <rPh sb="3" eb="5">
      <t>コウチン</t>
    </rPh>
    <phoneticPr fontId="18"/>
  </si>
  <si>
    <t>光熱水費・他</t>
    <rPh sb="0" eb="2">
      <t>コウネツ</t>
    </rPh>
    <rPh sb="2" eb="4">
      <t>スイヒ</t>
    </rPh>
    <rPh sb="5" eb="6">
      <t>タ</t>
    </rPh>
    <phoneticPr fontId="2"/>
  </si>
  <si>
    <t>長期借入金</t>
    <rPh sb="0" eb="2">
      <t>チョウキ</t>
    </rPh>
    <rPh sb="2" eb="5">
      <t>シャクニュウキン</t>
    </rPh>
    <phoneticPr fontId="18"/>
  </si>
  <si>
    <t>その他</t>
    <rPh sb="2" eb="3">
      <t>タ</t>
    </rPh>
    <phoneticPr fontId="18"/>
  </si>
  <si>
    <t>自主事業収益（訓練等給付費等）</t>
    <rPh sb="0" eb="2">
      <t>ジシュ</t>
    </rPh>
    <rPh sb="2" eb="4">
      <t>ジギョウ</t>
    </rPh>
    <rPh sb="4" eb="6">
      <t>シュウエキ</t>
    </rPh>
    <rPh sb="7" eb="9">
      <t>クンレン</t>
    </rPh>
    <rPh sb="9" eb="10">
      <t>トウ</t>
    </rPh>
    <rPh sb="10" eb="12">
      <t>キュウフ</t>
    </rPh>
    <rPh sb="12" eb="13">
      <t>ヒ</t>
    </rPh>
    <rPh sb="13" eb="14">
      <t>トウ</t>
    </rPh>
    <phoneticPr fontId="4"/>
  </si>
  <si>
    <t>自主事業収益（授産）</t>
    <rPh sb="0" eb="2">
      <t>ジシュ</t>
    </rPh>
    <rPh sb="2" eb="4">
      <t>ジギョウ</t>
    </rPh>
    <rPh sb="4" eb="6">
      <t>シュウエキ</t>
    </rPh>
    <rPh sb="7" eb="9">
      <t>ジュサン</t>
    </rPh>
    <phoneticPr fontId="4"/>
  </si>
  <si>
    <t>受託事業収益（訓子府町からの事業委託）</t>
    <rPh sb="0" eb="2">
      <t>ジュタク</t>
    </rPh>
    <rPh sb="2" eb="4">
      <t>ジギョウ</t>
    </rPh>
    <rPh sb="4" eb="6">
      <t>シュウエキ</t>
    </rPh>
    <rPh sb="7" eb="11">
      <t>クンネップチョウ</t>
    </rPh>
    <rPh sb="14" eb="16">
      <t>ジギョウ</t>
    </rPh>
    <rPh sb="16" eb="18">
      <t>イタク</t>
    </rPh>
    <phoneticPr fontId="4"/>
  </si>
  <si>
    <t>雑費（交際費・宣伝費等）</t>
    <rPh sb="0" eb="1">
      <t>ザツ</t>
    </rPh>
    <rPh sb="1" eb="2">
      <t>ヒ</t>
    </rPh>
    <rPh sb="3" eb="5">
      <t>コウサイ</t>
    </rPh>
    <rPh sb="5" eb="6">
      <t>ヒ</t>
    </rPh>
    <rPh sb="7" eb="10">
      <t>センデンヒ</t>
    </rPh>
    <rPh sb="10" eb="11">
      <t>トウ</t>
    </rPh>
    <phoneticPr fontId="4"/>
  </si>
  <si>
    <t>社会保険料3月分</t>
    <rPh sb="0" eb="2">
      <t>シャカイ</t>
    </rPh>
    <rPh sb="2" eb="5">
      <t>ホケンリョウ</t>
    </rPh>
    <rPh sb="6" eb="7">
      <t>ガツ</t>
    </rPh>
    <rPh sb="7" eb="8">
      <t>ブン</t>
    </rPh>
    <phoneticPr fontId="2"/>
  </si>
  <si>
    <t>補助金</t>
    <rPh sb="0" eb="3">
      <t>ホジョキン</t>
    </rPh>
    <phoneticPr fontId="4"/>
  </si>
  <si>
    <t>基金積立</t>
    <rPh sb="0" eb="2">
      <t>キキン</t>
    </rPh>
    <rPh sb="2" eb="4">
      <t>ツミタテ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</si>
</sst>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8"/>
      </patternFill>
    </fill>
  </fills>
  <borders count="90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>
      <alignment vertical="center"/>
    </xf>
    <xf numFmtId="0" fontId="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49" fontId="3" fillId="0" borderId="0" xfId="2" applyNumberFormat="1" applyFont="1" applyAlignment="1"/>
    <xf numFmtId="49" fontId="3" fillId="0" borderId="0" xfId="1" applyNumberFormat="1" applyFont="1" applyAlignment="1"/>
    <xf numFmtId="0" fontId="0" fillId="2" borderId="1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0" xfId="0" applyFont="1" applyFill="1">
      <alignment vertical="center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4" xfId="0" applyFont="1" applyFill="1" applyBorder="1" applyAlignment="1">
      <alignment vertical="center" shrinkToFit="1"/>
    </xf>
    <xf numFmtId="0" fontId="25" fillId="0" borderId="0" xfId="0" applyFont="1" applyAlignment="1">
      <alignment horizontal="right"/>
    </xf>
    <xf numFmtId="0" fontId="26" fillId="0" borderId="0" xfId="0" applyFont="1">
      <alignment vertical="center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vertical="center" wrapText="1"/>
    </xf>
    <xf numFmtId="0" fontId="26" fillId="3" borderId="0" xfId="0" applyFont="1" applyFill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shrinkToFit="1"/>
    </xf>
    <xf numFmtId="49" fontId="6" fillId="2" borderId="9" xfId="0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6" fillId="2" borderId="0" xfId="0" applyNumberFormat="1" applyFont="1" applyFill="1" applyAlignment="1">
      <alignment vertical="center" wrapText="1"/>
    </xf>
    <xf numFmtId="0" fontId="26" fillId="8" borderId="0" xfId="0" applyFont="1" applyFill="1">
      <alignment vertical="center"/>
    </xf>
    <xf numFmtId="0" fontId="26" fillId="3" borderId="1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left" vertical="center" shrinkToFit="1"/>
    </xf>
    <xf numFmtId="0" fontId="13" fillId="3" borderId="0" xfId="0" applyFont="1" applyFill="1" applyAlignment="1">
      <alignment horizontal="right" vertical="center" shrinkToFit="1"/>
    </xf>
    <xf numFmtId="0" fontId="26" fillId="3" borderId="0" xfId="0" applyFont="1" applyFill="1" applyAlignment="1">
      <alignment horizontal="center" vertical="center" wrapText="1"/>
    </xf>
    <xf numFmtId="38" fontId="13" fillId="3" borderId="0" xfId="3" applyFont="1" applyFill="1" applyBorder="1" applyAlignment="1">
      <alignment horizontal="right" vertical="center" shrinkToFit="1"/>
    </xf>
    <xf numFmtId="38" fontId="27" fillId="0" borderId="0" xfId="3" applyFont="1" applyBorder="1" applyAlignment="1">
      <alignment horizontal="left" vertical="center" shrinkToFit="1"/>
    </xf>
    <xf numFmtId="38" fontId="27" fillId="0" borderId="0" xfId="3" applyFont="1" applyBorder="1" applyAlignment="1">
      <alignment horizontal="right" vertical="center" shrinkToFit="1"/>
    </xf>
    <xf numFmtId="38" fontId="13" fillId="3" borderId="0" xfId="3" applyFont="1" applyFill="1" applyBorder="1" applyAlignment="1">
      <alignment horizontal="left" vertical="center" shrinkToFit="1"/>
    </xf>
    <xf numFmtId="38" fontId="17" fillId="4" borderId="12" xfId="3" applyFont="1" applyFill="1" applyBorder="1" applyAlignment="1">
      <alignment horizontal="center" vertical="center"/>
    </xf>
    <xf numFmtId="38" fontId="17" fillId="4" borderId="13" xfId="3" applyFont="1" applyFill="1" applyBorder="1" applyAlignment="1">
      <alignment horizontal="center" vertical="center"/>
    </xf>
    <xf numFmtId="38" fontId="1" fillId="0" borderId="0" xfId="3" applyFont="1">
      <alignment vertical="center"/>
    </xf>
    <xf numFmtId="38" fontId="27" fillId="0" borderId="14" xfId="3" applyFont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6" fillId="2" borderId="3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26" fillId="2" borderId="3" xfId="0" applyFont="1" applyFill="1" applyBorder="1" applyAlignment="1">
      <alignment vertical="center" wrapText="1"/>
    </xf>
    <xf numFmtId="38" fontId="15" fillId="4" borderId="12" xfId="3" applyFont="1" applyFill="1" applyBorder="1" applyAlignment="1">
      <alignment horizontal="center" vertical="center"/>
    </xf>
    <xf numFmtId="38" fontId="15" fillId="4" borderId="13" xfId="3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8" fillId="2" borderId="15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38" fontId="10" fillId="0" borderId="0" xfId="3" applyFont="1">
      <alignment vertical="center"/>
    </xf>
    <xf numFmtId="0" fontId="28" fillId="3" borderId="17" xfId="0" applyFont="1" applyFill="1" applyBorder="1" applyAlignment="1">
      <alignment vertical="center" wrapText="1"/>
    </xf>
    <xf numFmtId="49" fontId="28" fillId="3" borderId="18" xfId="0" applyNumberFormat="1" applyFont="1" applyFill="1" applyBorder="1" applyAlignment="1">
      <alignment horizontal="left" vertical="center" wrapText="1"/>
    </xf>
    <xf numFmtId="0" fontId="29" fillId="3" borderId="17" xfId="0" applyFont="1" applyFill="1" applyBorder="1" applyAlignment="1">
      <alignment vertical="center" wrapText="1"/>
    </xf>
    <xf numFmtId="49" fontId="29" fillId="3" borderId="18" xfId="0" applyNumberFormat="1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19" xfId="0" applyFont="1" applyFill="1" applyBorder="1" applyAlignment="1">
      <alignment vertical="center" wrapText="1"/>
    </xf>
    <xf numFmtId="0" fontId="29" fillId="2" borderId="15" xfId="0" applyFont="1" applyFill="1" applyBorder="1" applyAlignment="1">
      <alignment vertical="center" wrapText="1"/>
    </xf>
    <xf numFmtId="49" fontId="15" fillId="2" borderId="9" xfId="0" applyNumberFormat="1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0" fontId="15" fillId="2" borderId="16" xfId="0" applyFont="1" applyFill="1" applyBorder="1" applyAlignment="1">
      <alignment vertical="center" wrapTex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49" fontId="15" fillId="2" borderId="0" xfId="0" applyNumberFormat="1" applyFont="1" applyFill="1" applyAlignment="1">
      <alignment vertical="center" wrapText="1"/>
    </xf>
    <xf numFmtId="49" fontId="8" fillId="0" borderId="6" xfId="2" applyNumberFormat="1" applyFont="1" applyBorder="1" applyAlignment="1"/>
    <xf numFmtId="49" fontId="8" fillId="0" borderId="0" xfId="2" applyNumberFormat="1" applyFont="1" applyAlignment="1"/>
    <xf numFmtId="49" fontId="8" fillId="0" borderId="0" xfId="2" applyNumberFormat="1" applyFont="1" applyAlignment="1">
      <alignment shrinkToFit="1"/>
    </xf>
    <xf numFmtId="49" fontId="8" fillId="9" borderId="23" xfId="1" applyNumberFormat="1" applyFont="1" applyFill="1" applyBorder="1" applyAlignment="1">
      <alignment horizontal="center" vertical="center" wrapText="1"/>
    </xf>
    <xf numFmtId="49" fontId="19" fillId="9" borderId="23" xfId="1" applyNumberFormat="1" applyFont="1" applyFill="1" applyBorder="1" applyAlignment="1">
      <alignment horizontal="center" vertical="center" wrapText="1"/>
    </xf>
    <xf numFmtId="49" fontId="19" fillId="0" borderId="6" xfId="2" applyNumberFormat="1" applyFont="1" applyBorder="1" applyAlignment="1"/>
    <xf numFmtId="176" fontId="8" fillId="0" borderId="24" xfId="1" applyNumberFormat="1" applyFont="1" applyBorder="1" applyAlignment="1">
      <alignment horizontal="right"/>
    </xf>
    <xf numFmtId="176" fontId="19" fillId="0" borderId="24" xfId="1" applyNumberFormat="1" applyFont="1" applyBorder="1" applyAlignment="1">
      <alignment horizontal="right"/>
    </xf>
    <xf numFmtId="49" fontId="19" fillId="0" borderId="0" xfId="2" applyNumberFormat="1" applyFont="1" applyAlignment="1"/>
    <xf numFmtId="176" fontId="8" fillId="0" borderId="25" xfId="1" applyNumberFormat="1" applyFont="1" applyBorder="1" applyAlignment="1">
      <alignment horizontal="right"/>
    </xf>
    <xf numFmtId="176" fontId="19" fillId="0" borderId="25" xfId="1" applyNumberFormat="1" applyFont="1" applyBorder="1" applyAlignment="1">
      <alignment horizontal="right"/>
    </xf>
    <xf numFmtId="176" fontId="19" fillId="0" borderId="23" xfId="1" applyNumberFormat="1" applyFont="1" applyBorder="1" applyAlignment="1">
      <alignment horizontal="right"/>
    </xf>
    <xf numFmtId="176" fontId="8" fillId="0" borderId="26" xfId="1" applyNumberFormat="1" applyFont="1" applyBorder="1" applyAlignment="1">
      <alignment horizontal="right"/>
    </xf>
    <xf numFmtId="176" fontId="19" fillId="0" borderId="26" xfId="1" applyNumberFormat="1" applyFont="1" applyBorder="1" applyAlignment="1">
      <alignment horizontal="right"/>
    </xf>
    <xf numFmtId="176" fontId="19" fillId="0" borderId="27" xfId="1" applyNumberFormat="1" applyFont="1" applyBorder="1" applyAlignment="1">
      <alignment horizontal="right"/>
    </xf>
    <xf numFmtId="49" fontId="8" fillId="0" borderId="0" xfId="1" applyNumberFormat="1" applyFont="1" applyAlignment="1"/>
    <xf numFmtId="49" fontId="8" fillId="9" borderId="23" xfId="1" applyNumberFormat="1" applyFont="1" applyFill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right" shrinkToFit="1"/>
    </xf>
    <xf numFmtId="176" fontId="19" fillId="0" borderId="27" xfId="1" applyNumberFormat="1" applyFont="1" applyBorder="1" applyAlignment="1">
      <alignment horizontal="right" shrinkToFit="1"/>
    </xf>
    <xf numFmtId="0" fontId="0" fillId="0" borderId="0" xfId="0" applyAlignment="1">
      <alignment shrinkToFit="1"/>
    </xf>
    <xf numFmtId="0" fontId="30" fillId="0" borderId="28" xfId="0" applyFont="1" applyBorder="1">
      <alignment vertical="center"/>
    </xf>
    <xf numFmtId="0" fontId="0" fillId="0" borderId="29" xfId="0" applyBorder="1">
      <alignment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>
      <alignment vertical="center"/>
    </xf>
    <xf numFmtId="0" fontId="24" fillId="0" borderId="28" xfId="0" applyFont="1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1" fillId="0" borderId="0" xfId="0" applyFont="1" applyAlignment="1">
      <alignment horizontal="right" vertical="center"/>
    </xf>
    <xf numFmtId="49" fontId="31" fillId="5" borderId="3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5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 shrinkToFi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 applyAlignment="1">
      <alignment horizontal="left" vertical="center"/>
    </xf>
    <xf numFmtId="0" fontId="25" fillId="0" borderId="33" xfId="0" applyFont="1" applyBorder="1" applyAlignment="1">
      <alignment horizontal="right" vertical="center"/>
    </xf>
    <xf numFmtId="0" fontId="28" fillId="0" borderId="0" xfId="0" applyFont="1" applyAlignment="1">
      <alignment shrinkToFit="1"/>
    </xf>
    <xf numFmtId="38" fontId="8" fillId="0" borderId="38" xfId="1" applyFont="1" applyBorder="1" applyAlignment="1">
      <alignment horizontal="right"/>
    </xf>
    <xf numFmtId="38" fontId="8" fillId="0" borderId="24" xfId="1" applyFont="1" applyBorder="1" applyAlignment="1">
      <alignment horizontal="right"/>
    </xf>
    <xf numFmtId="38" fontId="8" fillId="0" borderId="39" xfId="1" applyFont="1" applyBorder="1" applyAlignment="1">
      <alignment horizontal="right"/>
    </xf>
    <xf numFmtId="38" fontId="8" fillId="0" borderId="26" xfId="1" applyFont="1" applyBorder="1" applyAlignment="1">
      <alignment horizontal="right"/>
    </xf>
    <xf numFmtId="38" fontId="19" fillId="0" borderId="40" xfId="1" applyFont="1" applyBorder="1" applyAlignment="1">
      <alignment horizontal="right"/>
    </xf>
    <xf numFmtId="0" fontId="29" fillId="0" borderId="4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49" fontId="22" fillId="9" borderId="23" xfId="1" applyNumberFormat="1" applyFont="1" applyFill="1" applyBorder="1" applyAlignment="1">
      <alignment horizontal="center" vertical="center" wrapText="1" shrinkToFit="1"/>
    </xf>
    <xf numFmtId="176" fontId="19" fillId="0" borderId="26" xfId="1" applyNumberFormat="1" applyFont="1" applyBorder="1" applyAlignment="1">
      <alignment horizontal="right" shrinkToFit="1"/>
    </xf>
    <xf numFmtId="0" fontId="34" fillId="0" borderId="0" xfId="0" applyFont="1">
      <alignment vertical="center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wrapText="1"/>
    </xf>
    <xf numFmtId="176" fontId="6" fillId="2" borderId="42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horizontal="right" vertical="center" shrinkToFit="1"/>
    </xf>
    <xf numFmtId="176" fontId="6" fillId="2" borderId="43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vertical="center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0" fontId="15" fillId="3" borderId="41" xfId="0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4" fillId="0" borderId="30" xfId="0" applyFont="1" applyBorder="1" applyAlignment="1">
      <alignment vertical="center" shrinkToFit="1"/>
    </xf>
    <xf numFmtId="0" fontId="34" fillId="0" borderId="0" xfId="0" applyFont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4" fillId="10" borderId="34" xfId="0" applyFont="1" applyFill="1" applyBorder="1" applyAlignment="1">
      <alignment horizontal="center" vertical="center" shrinkToFit="1"/>
    </xf>
    <xf numFmtId="176" fontId="32" fillId="5" borderId="34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28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2" fillId="0" borderId="0" xfId="0" applyFont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176" fontId="32" fillId="5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3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2" fillId="5" borderId="48" xfId="0" applyFont="1" applyFill="1" applyBorder="1" applyAlignment="1" applyProtection="1">
      <alignment horizontal="center" vertical="center" shrinkToFit="1"/>
      <protection locked="0"/>
    </xf>
    <xf numFmtId="0" fontId="32" fillId="5" borderId="50" xfId="0" applyFont="1" applyFill="1" applyBorder="1" applyAlignment="1" applyProtection="1">
      <alignment horizontal="center" vertical="center" shrinkToFit="1"/>
      <protection locked="0"/>
    </xf>
    <xf numFmtId="49" fontId="32" fillId="5" borderId="48" xfId="0" applyNumberFormat="1" applyFont="1" applyFill="1" applyBorder="1" applyAlignment="1" applyProtection="1">
      <alignment horizontal="left" vertical="center" shrinkToFit="1"/>
      <protection locked="0"/>
    </xf>
    <xf numFmtId="49" fontId="0" fillId="5" borderId="49" xfId="0" applyNumberFormat="1" applyFill="1" applyBorder="1" applyAlignment="1" applyProtection="1">
      <alignment horizontal="left" vertical="center" shrinkToFit="1"/>
      <protection locked="0"/>
    </xf>
    <xf numFmtId="49" fontId="0" fillId="0" borderId="49" xfId="0" applyNumberFormat="1" applyBorder="1" applyAlignment="1" applyProtection="1">
      <alignment horizontal="left" vertical="center" shrinkToFit="1"/>
      <protection locked="0"/>
    </xf>
    <xf numFmtId="49" fontId="0" fillId="0" borderId="50" xfId="0" applyNumberFormat="1" applyBorder="1" applyAlignment="1" applyProtection="1">
      <alignment horizontal="left" vertical="center" shrinkToFit="1"/>
      <protection locked="0"/>
    </xf>
    <xf numFmtId="0" fontId="31" fillId="0" borderId="30" xfId="0" applyFont="1" applyBorder="1" applyAlignment="1">
      <alignment horizontal="left" vertical="center" shrinkToFit="1"/>
    </xf>
    <xf numFmtId="0" fontId="0" fillId="0" borderId="47" xfId="0" applyBorder="1" applyAlignment="1">
      <alignment vertical="center" shrinkToFit="1"/>
    </xf>
    <xf numFmtId="176" fontId="32" fillId="10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10" borderId="49" xfId="0" applyFill="1" applyBorder="1" applyAlignment="1">
      <alignment vertical="center" shrinkToFit="1"/>
    </xf>
    <xf numFmtId="0" fontId="0" fillId="10" borderId="50" xfId="0" applyFill="1" applyBorder="1" applyAlignment="1">
      <alignment vertical="center" shrinkToFit="1"/>
    </xf>
    <xf numFmtId="0" fontId="34" fillId="0" borderId="51" xfId="0" applyFont="1" applyBorder="1" applyAlignment="1">
      <alignment horizontal="center" vertical="center" shrinkToFi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0" fontId="6" fillId="3" borderId="9" xfId="0" applyFont="1" applyFill="1" applyBorder="1" applyAlignment="1">
      <alignment vertical="center" shrinkToFit="1"/>
    </xf>
    <xf numFmtId="0" fontId="6" fillId="3" borderId="18" xfId="0" applyFont="1" applyFill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176" fontId="8" fillId="8" borderId="6" xfId="3" applyNumberFormat="1" applyFont="1" applyFill="1" applyBorder="1" applyAlignment="1">
      <alignment horizontal="right" vertical="center" shrinkToFit="1"/>
    </xf>
    <xf numFmtId="176" fontId="8" fillId="8" borderId="0" xfId="3" applyNumberFormat="1" applyFont="1" applyFill="1" applyBorder="1" applyAlignment="1">
      <alignment horizontal="right" vertical="center" shrinkToFit="1"/>
    </xf>
    <xf numFmtId="176" fontId="8" fillId="8" borderId="55" xfId="3" applyNumberFormat="1" applyFont="1" applyFill="1" applyBorder="1" applyAlignment="1">
      <alignment horizontal="right" vertical="center" shrinkToFit="1"/>
    </xf>
    <xf numFmtId="0" fontId="28" fillId="0" borderId="43" xfId="0" applyFont="1" applyBorder="1" applyAlignment="1">
      <alignment vertical="center" shrinkToFit="1"/>
    </xf>
    <xf numFmtId="176" fontId="8" fillId="8" borderId="44" xfId="3" applyNumberFormat="1" applyFont="1" applyFill="1" applyBorder="1" applyAlignment="1">
      <alignment horizontal="right" vertical="center" shrinkToFit="1"/>
    </xf>
    <xf numFmtId="176" fontId="8" fillId="8" borderId="45" xfId="3" applyNumberFormat="1" applyFont="1" applyFill="1" applyBorder="1" applyAlignment="1">
      <alignment horizontal="right" vertical="center" shrinkToFit="1"/>
    </xf>
    <xf numFmtId="176" fontId="8" fillId="8" borderId="46" xfId="3" applyNumberFormat="1" applyFont="1" applyFill="1" applyBorder="1" applyAlignment="1">
      <alignment horizontal="right" vertical="center" shrinkToFi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176" fontId="15" fillId="8" borderId="44" xfId="3" applyNumberFormat="1" applyFont="1" applyFill="1" applyBorder="1" applyAlignment="1">
      <alignment horizontal="right" vertical="center" shrinkToFit="1"/>
    </xf>
    <xf numFmtId="176" fontId="15" fillId="8" borderId="45" xfId="3" applyNumberFormat="1" applyFont="1" applyFill="1" applyBorder="1" applyAlignment="1">
      <alignment horizontal="right" vertical="center" shrinkToFit="1"/>
    </xf>
    <xf numFmtId="176" fontId="15" fillId="8" borderId="46" xfId="3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vertical="center" shrinkToFit="1"/>
    </xf>
    <xf numFmtId="0" fontId="28" fillId="0" borderId="54" xfId="0" applyFont="1" applyBorder="1" applyAlignment="1">
      <alignment vertical="center" shrinkToFit="1"/>
    </xf>
    <xf numFmtId="0" fontId="28" fillId="0" borderId="62" xfId="0" applyFont="1" applyBorder="1" applyAlignment="1">
      <alignment vertical="center" shrinkToFit="1"/>
    </xf>
    <xf numFmtId="176" fontId="8" fillId="8" borderId="20" xfId="3" applyNumberFormat="1" applyFont="1" applyFill="1" applyBorder="1" applyAlignment="1">
      <alignment horizontal="right" vertical="center" shrinkToFit="1"/>
    </xf>
    <xf numFmtId="176" fontId="8" fillId="8" borderId="21" xfId="3" applyNumberFormat="1" applyFont="1" applyFill="1" applyBorder="1" applyAlignment="1">
      <alignment horizontal="right" vertical="center" shrinkToFit="1"/>
    </xf>
    <xf numFmtId="176" fontId="8" fillId="8" borderId="22" xfId="3" applyNumberFormat="1" applyFont="1" applyFill="1" applyBorder="1" applyAlignment="1">
      <alignment horizontal="right" vertical="center" shrinkToFit="1"/>
    </xf>
    <xf numFmtId="176" fontId="8" fillId="8" borderId="16" xfId="3" applyNumberFormat="1" applyFont="1" applyFill="1" applyBorder="1" applyAlignment="1">
      <alignment horizontal="right" vertical="center" shrinkToFit="1"/>
    </xf>
    <xf numFmtId="176" fontId="8" fillId="8" borderId="54" xfId="3" applyNumberFormat="1" applyFont="1" applyFill="1" applyBorder="1" applyAlignment="1">
      <alignment horizontal="right" vertical="center" shrinkToFit="1"/>
    </xf>
    <xf numFmtId="176" fontId="8" fillId="8" borderId="62" xfId="3" applyNumberFormat="1" applyFont="1" applyFill="1" applyBorder="1" applyAlignment="1">
      <alignment horizontal="right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1" fillId="3" borderId="54" xfId="0" applyFont="1" applyFill="1" applyBorder="1" applyAlignment="1">
      <alignment horizontal="center" vertical="center" shrinkToFit="1"/>
    </xf>
    <xf numFmtId="0" fontId="36" fillId="0" borderId="54" xfId="0" applyFont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7" fillId="0" borderId="0" xfId="0" applyFont="1" applyAlignment="1">
      <alignment horizontal="right" vertical="center" shrinkToFit="1"/>
    </xf>
    <xf numFmtId="0" fontId="13" fillId="3" borderId="0" xfId="0" applyFont="1" applyFill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16" fillId="3" borderId="41" xfId="0" applyFont="1" applyFill="1" applyBorder="1" applyAlignment="1">
      <alignment horizontal="right" vertical="center" wrapText="1"/>
    </xf>
    <xf numFmtId="0" fontId="16" fillId="3" borderId="21" xfId="0" applyFont="1" applyFill="1" applyBorder="1" applyAlignment="1">
      <alignment horizontal="right" vertical="center" wrapText="1"/>
    </xf>
    <xf numFmtId="0" fontId="28" fillId="0" borderId="21" xfId="0" applyFont="1" applyBorder="1" applyAlignment="1">
      <alignment horizontal="right" vertical="center" wrapText="1"/>
    </xf>
    <xf numFmtId="0" fontId="14" fillId="6" borderId="65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 shrinkToFit="1"/>
    </xf>
    <xf numFmtId="0" fontId="14" fillId="6" borderId="12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15" fillId="3" borderId="66" xfId="0" applyFont="1" applyFill="1" applyBorder="1" applyAlignment="1">
      <alignment vertical="center" wrapText="1"/>
    </xf>
    <xf numFmtId="0" fontId="15" fillId="3" borderId="53" xfId="0" applyFont="1" applyFill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176" fontId="6" fillId="3" borderId="67" xfId="3" applyNumberFormat="1" applyFont="1" applyFill="1" applyBorder="1" applyAlignment="1">
      <alignment horizontal="right" vertical="center" shrinkToFit="1"/>
    </xf>
    <xf numFmtId="176" fontId="6" fillId="3" borderId="68" xfId="3" applyNumberFormat="1" applyFont="1" applyFill="1" applyBorder="1" applyAlignment="1">
      <alignment horizontal="right" vertical="center" shrinkToFit="1"/>
    </xf>
    <xf numFmtId="176" fontId="6" fillId="3" borderId="69" xfId="3" applyNumberFormat="1" applyFont="1" applyFill="1" applyBorder="1" applyAlignment="1">
      <alignment horizontal="right" vertical="center" shrinkToFit="1"/>
    </xf>
    <xf numFmtId="176" fontId="6" fillId="3" borderId="66" xfId="3" applyNumberFormat="1" applyFont="1" applyFill="1" applyBorder="1" applyAlignment="1">
      <alignment horizontal="right" vertical="center" shrinkToFit="1"/>
    </xf>
    <xf numFmtId="176" fontId="6" fillId="3" borderId="53" xfId="3" applyNumberFormat="1" applyFont="1" applyFill="1" applyBorder="1" applyAlignment="1">
      <alignment horizontal="right" vertical="center" shrinkToFit="1"/>
    </xf>
    <xf numFmtId="176" fontId="6" fillId="3" borderId="70" xfId="3" applyNumberFormat="1" applyFont="1" applyFill="1" applyBorder="1" applyAlignment="1">
      <alignment horizontal="right" vertical="center" shrinkToFit="1"/>
    </xf>
    <xf numFmtId="0" fontId="15" fillId="3" borderId="9" xfId="0" applyFont="1" applyFill="1" applyBorder="1" applyAlignment="1">
      <alignment vertical="center" shrinkToFit="1"/>
    </xf>
    <xf numFmtId="0" fontId="15" fillId="3" borderId="18" xfId="0" applyFont="1" applyFill="1" applyBorder="1" applyAlignment="1">
      <alignment vertical="center" shrinkToFit="1"/>
    </xf>
    <xf numFmtId="0" fontId="29" fillId="0" borderId="18" xfId="0" applyFont="1" applyBorder="1" applyAlignment="1">
      <alignment vertical="center" shrinkToFit="1"/>
    </xf>
    <xf numFmtId="176" fontId="40" fillId="8" borderId="20" xfId="3" applyNumberFormat="1" applyFont="1" applyFill="1" applyBorder="1" applyAlignment="1">
      <alignment horizontal="right" vertical="center" shrinkToFit="1"/>
    </xf>
    <xf numFmtId="176" fontId="40" fillId="8" borderId="21" xfId="3" applyNumberFormat="1" applyFont="1" applyFill="1" applyBorder="1" applyAlignment="1">
      <alignment horizontal="right" vertical="center" shrinkToFit="1"/>
    </xf>
    <xf numFmtId="176" fontId="40" fillId="8" borderId="22" xfId="3" applyNumberFormat="1" applyFont="1" applyFill="1" applyBorder="1" applyAlignment="1">
      <alignment horizontal="right" vertical="center" shrinkToFit="1"/>
    </xf>
    <xf numFmtId="176" fontId="6" fillId="8" borderId="42" xfId="3" applyNumberFormat="1" applyFont="1" applyFill="1" applyBorder="1" applyAlignment="1">
      <alignment horizontal="right" vertical="center" shrinkToFit="1"/>
    </xf>
    <xf numFmtId="176" fontId="6" fillId="8" borderId="18" xfId="3" applyNumberFormat="1" applyFont="1" applyFill="1" applyBorder="1" applyAlignment="1">
      <alignment horizontal="right" vertical="center" shrinkToFit="1"/>
    </xf>
    <xf numFmtId="176" fontId="6" fillId="8" borderId="43" xfId="3" applyNumberFormat="1" applyFont="1" applyFill="1" applyBorder="1" applyAlignment="1">
      <alignment horizontal="right" vertical="center" shrinkToFit="1"/>
    </xf>
    <xf numFmtId="0" fontId="15" fillId="3" borderId="4" xfId="0" applyFont="1" applyFill="1" applyBorder="1" applyAlignment="1">
      <alignment vertical="center" shrinkToFit="1"/>
    </xf>
    <xf numFmtId="0" fontId="29" fillId="0" borderId="54" xfId="0" applyFont="1" applyBorder="1">
      <alignment vertical="center"/>
    </xf>
    <xf numFmtId="0" fontId="15" fillId="3" borderId="6" xfId="0" applyFont="1" applyFill="1" applyBorder="1" applyAlignment="1">
      <alignment vertical="center" shrinkToFit="1"/>
    </xf>
    <xf numFmtId="0" fontId="15" fillId="3" borderId="0" xfId="0" applyFont="1" applyFill="1" applyAlignment="1">
      <alignment vertical="center" shrinkToFit="1"/>
    </xf>
    <xf numFmtId="0" fontId="29" fillId="0" borderId="0" xfId="0" applyFont="1" applyAlignment="1">
      <alignment vertical="center" shrinkToFit="1"/>
    </xf>
    <xf numFmtId="176" fontId="19" fillId="8" borderId="20" xfId="3" applyNumberFormat="1" applyFont="1" applyFill="1" applyBorder="1" applyAlignment="1">
      <alignment horizontal="right" vertical="center" shrinkToFit="1"/>
    </xf>
    <xf numFmtId="176" fontId="19" fillId="8" borderId="21" xfId="3" applyNumberFormat="1" applyFont="1" applyFill="1" applyBorder="1" applyAlignment="1">
      <alignment horizontal="right" vertical="center" shrinkToFit="1"/>
    </xf>
    <xf numFmtId="176" fontId="19" fillId="8" borderId="22" xfId="3" applyNumberFormat="1" applyFont="1" applyFill="1" applyBorder="1" applyAlignment="1">
      <alignment horizontal="right" vertical="center" shrinkToFit="1"/>
    </xf>
    <xf numFmtId="0" fontId="15" fillId="3" borderId="20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6" fillId="3" borderId="19" xfId="0" applyFont="1" applyFill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55" xfId="0" applyFont="1" applyBorder="1" applyAlignment="1">
      <alignment vertical="center" shrinkToFit="1"/>
    </xf>
    <xf numFmtId="0" fontId="15" fillId="3" borderId="41" xfId="0" applyFont="1" applyFill="1" applyBorder="1" applyAlignment="1">
      <alignment vertical="center" shrinkToFit="1"/>
    </xf>
    <xf numFmtId="0" fontId="15" fillId="3" borderId="21" xfId="0" applyFont="1" applyFill="1" applyBorder="1" applyAlignment="1">
      <alignment vertical="center" shrinkToFit="1"/>
    </xf>
    <xf numFmtId="0" fontId="29" fillId="0" borderId="21" xfId="0" applyFont="1" applyBorder="1">
      <alignment vertical="center"/>
    </xf>
    <xf numFmtId="176" fontId="19" fillId="8" borderId="60" xfId="3" applyNumberFormat="1" applyFont="1" applyFill="1" applyBorder="1" applyAlignment="1">
      <alignment horizontal="right" vertical="center" shrinkToFit="1"/>
    </xf>
    <xf numFmtId="176" fontId="19" fillId="8" borderId="49" xfId="3" applyNumberFormat="1" applyFont="1" applyFill="1" applyBorder="1" applyAlignment="1">
      <alignment horizontal="right" vertical="center" shrinkToFit="1"/>
    </xf>
    <xf numFmtId="176" fontId="19" fillId="8" borderId="61" xfId="3" applyNumberFormat="1" applyFont="1" applyFill="1" applyBorder="1" applyAlignment="1">
      <alignment horizontal="right" vertical="center" shrinkToFit="1"/>
    </xf>
    <xf numFmtId="176" fontId="8" fillId="8" borderId="63" xfId="3" applyNumberFormat="1" applyFont="1" applyFill="1" applyBorder="1" applyAlignment="1">
      <alignment horizontal="right" vertical="center" shrinkToFit="1"/>
    </xf>
    <xf numFmtId="176" fontId="8" fillId="8" borderId="51" xfId="3" applyNumberFormat="1" applyFont="1" applyFill="1" applyBorder="1" applyAlignment="1">
      <alignment horizontal="right" vertical="center" shrinkToFit="1"/>
    </xf>
    <xf numFmtId="176" fontId="8" fillId="8" borderId="64" xfId="3" applyNumberFormat="1" applyFont="1" applyFill="1" applyBorder="1" applyAlignment="1">
      <alignment horizontal="right" vertical="center" shrinkToFit="1"/>
    </xf>
    <xf numFmtId="176" fontId="15" fillId="8" borderId="60" xfId="3" applyNumberFormat="1" applyFont="1" applyFill="1" applyBorder="1" applyAlignment="1">
      <alignment horizontal="right" vertical="center" shrinkToFit="1"/>
    </xf>
    <xf numFmtId="176" fontId="15" fillId="8" borderId="49" xfId="3" applyNumberFormat="1" applyFont="1" applyFill="1" applyBorder="1" applyAlignment="1">
      <alignment horizontal="right" vertical="center" shrinkToFit="1"/>
    </xf>
    <xf numFmtId="176" fontId="15" fillId="8" borderId="61" xfId="3" applyNumberFormat="1" applyFont="1" applyFill="1" applyBorder="1" applyAlignment="1">
      <alignment horizontal="right" vertical="center" shrinkToFit="1"/>
    </xf>
    <xf numFmtId="0" fontId="29" fillId="0" borderId="21" xfId="0" applyFont="1" applyBorder="1" applyAlignment="1">
      <alignment vertical="center" shrinkToFit="1"/>
    </xf>
    <xf numFmtId="176" fontId="6" fillId="8" borderId="16" xfId="3" applyNumberFormat="1" applyFont="1" applyFill="1" applyBorder="1" applyAlignment="1">
      <alignment horizontal="right" vertical="center" shrinkToFit="1"/>
    </xf>
    <xf numFmtId="176" fontId="6" fillId="8" borderId="54" xfId="3" applyNumberFormat="1" applyFont="1" applyFill="1" applyBorder="1" applyAlignment="1">
      <alignment horizontal="right" vertical="center" shrinkToFit="1"/>
    </xf>
    <xf numFmtId="176" fontId="6" fillId="8" borderId="62" xfId="3" applyNumberFormat="1" applyFont="1" applyFill="1" applyBorder="1" applyAlignment="1">
      <alignment horizontal="right" vertical="center" shrinkToFit="1"/>
    </xf>
    <xf numFmtId="0" fontId="15" fillId="3" borderId="19" xfId="0" applyFont="1" applyFill="1" applyBorder="1" applyAlignment="1">
      <alignment vertical="center" shrinkToFit="1"/>
    </xf>
    <xf numFmtId="176" fontId="29" fillId="8" borderId="60" xfId="3" applyNumberFormat="1" applyFont="1" applyFill="1" applyBorder="1" applyAlignment="1">
      <alignment horizontal="right" vertical="center" shrinkToFit="1"/>
    </xf>
    <xf numFmtId="0" fontId="29" fillId="0" borderId="54" xfId="0" applyFont="1" applyBorder="1" applyAlignment="1">
      <alignment vertical="center" shrinkToFit="1"/>
    </xf>
    <xf numFmtId="0" fontId="6" fillId="3" borderId="43" xfId="0" applyFont="1" applyFill="1" applyBorder="1" applyAlignment="1">
      <alignment vertical="center" shrinkToFit="1"/>
    </xf>
    <xf numFmtId="0" fontId="6" fillId="3" borderId="41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8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176" fontId="8" fillId="8" borderId="42" xfId="3" applyNumberFormat="1" applyFont="1" applyFill="1" applyBorder="1" applyAlignment="1">
      <alignment horizontal="right" vertical="center" shrinkToFit="1"/>
    </xf>
    <xf numFmtId="176" fontId="8" fillId="8" borderId="18" xfId="3" applyNumberFormat="1" applyFont="1" applyFill="1" applyBorder="1" applyAlignment="1">
      <alignment horizontal="right" vertical="center" shrinkToFit="1"/>
    </xf>
    <xf numFmtId="176" fontId="8" fillId="8" borderId="43" xfId="3" applyNumberFormat="1" applyFont="1" applyFill="1" applyBorder="1" applyAlignment="1">
      <alignment horizontal="right" vertical="center" shrinkToFit="1"/>
    </xf>
    <xf numFmtId="49" fontId="41" fillId="0" borderId="21" xfId="0" applyNumberFormat="1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26" fillId="3" borderId="52" xfId="0" applyFont="1" applyFill="1" applyBorder="1" applyAlignment="1">
      <alignment vertical="center" wrapText="1"/>
    </xf>
    <xf numFmtId="0" fontId="26" fillId="3" borderId="53" xfId="0" applyFont="1" applyFill="1" applyBorder="1" applyAlignment="1">
      <alignment vertical="center" wrapText="1"/>
    </xf>
    <xf numFmtId="0" fontId="26" fillId="3" borderId="21" xfId="0" applyFont="1" applyFill="1" applyBorder="1" applyAlignment="1">
      <alignment vertical="center" wrapText="1"/>
    </xf>
    <xf numFmtId="0" fontId="6" fillId="0" borderId="54" xfId="0" applyFont="1" applyBorder="1" applyAlignment="1">
      <alignment vertical="center" shrinkToFit="1"/>
    </xf>
    <xf numFmtId="0" fontId="26" fillId="0" borderId="54" xfId="0" applyFont="1" applyBorder="1" applyAlignment="1">
      <alignment vertical="center" shrinkToFit="1"/>
    </xf>
    <xf numFmtId="0" fontId="29" fillId="0" borderId="55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56" xfId="0" applyFont="1" applyBorder="1" applyAlignment="1">
      <alignment vertical="center" shrinkToFit="1"/>
    </xf>
    <xf numFmtId="176" fontId="15" fillId="3" borderId="7" xfId="3" applyNumberFormat="1" applyFont="1" applyFill="1" applyBorder="1" applyAlignment="1">
      <alignment horizontal="right" vertical="center" shrinkToFit="1"/>
    </xf>
    <xf numFmtId="176" fontId="15" fillId="3" borderId="8" xfId="3" applyNumberFormat="1" applyFont="1" applyFill="1" applyBorder="1" applyAlignment="1">
      <alignment horizontal="right" vertical="center" shrinkToFit="1"/>
    </xf>
    <xf numFmtId="176" fontId="15" fillId="3" borderId="56" xfId="3" applyNumberFormat="1" applyFont="1" applyFill="1" applyBorder="1" applyAlignment="1">
      <alignment horizontal="right" vertical="center" shrinkToFit="1"/>
    </xf>
    <xf numFmtId="176" fontId="15" fillId="8" borderId="57" xfId="3" applyNumberFormat="1" applyFont="1" applyFill="1" applyBorder="1" applyAlignment="1">
      <alignment horizontal="right" vertical="center" shrinkToFit="1"/>
    </xf>
    <xf numFmtId="176" fontId="15" fillId="8" borderId="58" xfId="3" applyNumberFormat="1" applyFont="1" applyFill="1" applyBorder="1" applyAlignment="1">
      <alignment horizontal="right" vertical="center" shrinkToFit="1"/>
    </xf>
    <xf numFmtId="176" fontId="15" fillId="8" borderId="59" xfId="3" applyNumberFormat="1" applyFont="1" applyFill="1" applyBorder="1" applyAlignment="1">
      <alignment horizontal="right" vertical="center" shrinkToFit="1"/>
    </xf>
    <xf numFmtId="0" fontId="15" fillId="3" borderId="16" xfId="0" applyFont="1" applyFill="1" applyBorder="1" applyAlignment="1">
      <alignment vertical="center" shrinkToFit="1"/>
    </xf>
    <xf numFmtId="0" fontId="15" fillId="3" borderId="54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176" fontId="15" fillId="2" borderId="44" xfId="3" applyNumberFormat="1" applyFont="1" applyFill="1" applyBorder="1" applyAlignment="1">
      <alignment vertical="center" shrinkToFit="1"/>
    </xf>
    <xf numFmtId="176" fontId="15" fillId="2" borderId="45" xfId="3" applyNumberFormat="1" applyFont="1" applyFill="1" applyBorder="1" applyAlignment="1">
      <alignment vertical="center" shrinkToFit="1"/>
    </xf>
    <xf numFmtId="176" fontId="15" fillId="2" borderId="46" xfId="3" applyNumberFormat="1" applyFont="1" applyFill="1" applyBorder="1" applyAlignment="1">
      <alignment vertical="center" shrinkToFit="1"/>
    </xf>
    <xf numFmtId="0" fontId="15" fillId="2" borderId="54" xfId="0" applyFont="1" applyFill="1" applyBorder="1" applyAlignment="1">
      <alignment vertical="center" shrinkToFit="1"/>
    </xf>
    <xf numFmtId="0" fontId="15" fillId="2" borderId="62" xfId="0" applyFont="1" applyFill="1" applyBorder="1" applyAlignment="1">
      <alignment vertical="center" shrinkToFit="1"/>
    </xf>
    <xf numFmtId="176" fontId="6" fillId="2" borderId="20" xfId="3" applyNumberFormat="1" applyFont="1" applyFill="1" applyBorder="1" applyAlignment="1">
      <alignment vertical="center" shrinkToFit="1"/>
    </xf>
    <xf numFmtId="176" fontId="6" fillId="2" borderId="21" xfId="3" applyNumberFormat="1" applyFont="1" applyFill="1" applyBorder="1" applyAlignment="1">
      <alignment vertical="center" shrinkToFit="1"/>
    </xf>
    <xf numFmtId="176" fontId="6" fillId="2" borderId="22" xfId="3" applyNumberFormat="1" applyFont="1" applyFill="1" applyBorder="1" applyAlignment="1">
      <alignment vertical="center" shrinkToFit="1"/>
    </xf>
    <xf numFmtId="0" fontId="29" fillId="0" borderId="43" xfId="0" applyFont="1" applyBorder="1" applyAlignment="1">
      <alignment vertical="center" shrinkToFit="1"/>
    </xf>
    <xf numFmtId="176" fontId="6" fillId="2" borderId="44" xfId="3" applyNumberFormat="1" applyFont="1" applyFill="1" applyBorder="1" applyAlignment="1">
      <alignment vertical="center" shrinkToFit="1"/>
    </xf>
    <xf numFmtId="176" fontId="6" fillId="2" borderId="45" xfId="3" applyNumberFormat="1" applyFont="1" applyFill="1" applyBorder="1" applyAlignment="1">
      <alignment vertical="center" shrinkToFit="1"/>
    </xf>
    <xf numFmtId="176" fontId="6" fillId="2" borderId="46" xfId="3" applyNumberFormat="1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15" fillId="11" borderId="18" xfId="0" applyFont="1" applyFill="1" applyBorder="1" applyAlignment="1">
      <alignment vertical="center" shrinkToFit="1"/>
    </xf>
    <xf numFmtId="0" fontId="15" fillId="11" borderId="43" xfId="0" applyFont="1" applyFill="1" applyBorder="1" applyAlignment="1">
      <alignment vertical="center" shrinkToFit="1"/>
    </xf>
    <xf numFmtId="0" fontId="15" fillId="2" borderId="20" xfId="0" applyFont="1" applyFill="1" applyBorder="1" applyAlignment="1">
      <alignment vertical="center" shrinkToFit="1"/>
    </xf>
    <xf numFmtId="0" fontId="15" fillId="2" borderId="21" xfId="0" applyFont="1" applyFill="1" applyBorder="1" applyAlignment="1">
      <alignment vertical="center" shrinkToFit="1"/>
    </xf>
    <xf numFmtId="0" fontId="15" fillId="2" borderId="22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horizontal="right" vertical="center" shrinkToFit="1"/>
    </xf>
    <xf numFmtId="176" fontId="6" fillId="2" borderId="43" xfId="3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176" fontId="15" fillId="2" borderId="87" xfId="3" applyNumberFormat="1" applyFont="1" applyFill="1" applyBorder="1" applyAlignment="1">
      <alignment vertical="center" shrinkToFit="1"/>
    </xf>
    <xf numFmtId="176" fontId="15" fillId="2" borderId="88" xfId="3" applyNumberFormat="1" applyFont="1" applyFill="1" applyBorder="1" applyAlignment="1">
      <alignment vertical="center" shrinkToFit="1"/>
    </xf>
    <xf numFmtId="176" fontId="15" fillId="2" borderId="89" xfId="3" applyNumberFormat="1" applyFont="1" applyFill="1" applyBorder="1" applyAlignment="1">
      <alignment vertical="center" shrinkToFit="1"/>
    </xf>
    <xf numFmtId="0" fontId="0" fillId="2" borderId="41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176" fontId="6" fillId="2" borderId="16" xfId="3" applyNumberFormat="1" applyFont="1" applyFill="1" applyBorder="1" applyAlignment="1">
      <alignment vertical="center" shrinkToFit="1"/>
    </xf>
    <xf numFmtId="176" fontId="6" fillId="2" borderId="54" xfId="3" applyNumberFormat="1" applyFont="1" applyFill="1" applyBorder="1" applyAlignment="1">
      <alignment vertical="center" shrinkToFit="1"/>
    </xf>
    <xf numFmtId="176" fontId="6" fillId="2" borderId="62" xfId="3" applyNumberFormat="1" applyFont="1" applyFill="1" applyBorder="1" applyAlignment="1">
      <alignment vertical="center" shrinkToFit="1"/>
    </xf>
    <xf numFmtId="176" fontId="15" fillId="2" borderId="84" xfId="3" applyNumberFormat="1" applyFont="1" applyFill="1" applyBorder="1" applyAlignment="1">
      <alignment vertical="center" shrinkToFit="1"/>
    </xf>
    <xf numFmtId="176" fontId="15" fillId="2" borderId="85" xfId="3" applyNumberFormat="1" applyFont="1" applyFill="1" applyBorder="1" applyAlignment="1">
      <alignment vertical="center" shrinkToFit="1"/>
    </xf>
    <xf numFmtId="176" fontId="15" fillId="2" borderId="86" xfId="3" applyNumberFormat="1" applyFont="1" applyFill="1" applyBorder="1" applyAlignment="1">
      <alignment vertical="center" shrinkToFit="1"/>
    </xf>
    <xf numFmtId="0" fontId="15" fillId="2" borderId="8" xfId="0" applyFont="1" applyFill="1" applyBorder="1" applyAlignment="1">
      <alignment vertical="center" shrinkToFit="1"/>
    </xf>
    <xf numFmtId="0" fontId="15" fillId="2" borderId="56" xfId="0" applyFont="1" applyFill="1" applyBorder="1" applyAlignment="1">
      <alignment vertical="center" shrinkToFit="1"/>
    </xf>
    <xf numFmtId="176" fontId="15" fillId="11" borderId="42" xfId="3" applyNumberFormat="1" applyFont="1" applyFill="1" applyBorder="1" applyAlignment="1">
      <alignment vertical="center" shrinkToFit="1"/>
    </xf>
    <xf numFmtId="176" fontId="15" fillId="11" borderId="18" xfId="3" applyNumberFormat="1" applyFont="1" applyFill="1" applyBorder="1" applyAlignment="1">
      <alignment vertical="center" shrinkToFit="1"/>
    </xf>
    <xf numFmtId="176" fontId="15" fillId="11" borderId="43" xfId="3" applyNumberFormat="1" applyFont="1" applyFill="1" applyBorder="1" applyAlignment="1">
      <alignment vertical="center" shrinkToFit="1"/>
    </xf>
    <xf numFmtId="176" fontId="8" fillId="2" borderId="44" xfId="3" applyNumberFormat="1" applyFont="1" applyFill="1" applyBorder="1" applyAlignment="1">
      <alignment vertical="center" shrinkToFit="1"/>
    </xf>
    <xf numFmtId="176" fontId="8" fillId="2" borderId="45" xfId="3" applyNumberFormat="1" applyFont="1" applyFill="1" applyBorder="1" applyAlignment="1">
      <alignment vertical="center" shrinkToFit="1"/>
    </xf>
    <xf numFmtId="176" fontId="8" fillId="2" borderId="46" xfId="3" applyNumberFormat="1" applyFont="1" applyFill="1" applyBorder="1" applyAlignment="1">
      <alignment vertical="center" shrinkToFit="1"/>
    </xf>
    <xf numFmtId="176" fontId="28" fillId="0" borderId="18" xfId="3" applyNumberFormat="1" applyFont="1" applyBorder="1" applyAlignment="1">
      <alignment vertical="center" shrinkToFit="1"/>
    </xf>
    <xf numFmtId="176" fontId="28" fillId="0" borderId="43" xfId="3" applyNumberFormat="1" applyFont="1" applyBorder="1" applyAlignment="1">
      <alignment vertical="center" shrinkToFit="1"/>
    </xf>
    <xf numFmtId="176" fontId="8" fillId="2" borderId="42" xfId="3" applyNumberFormat="1" applyFont="1" applyFill="1" applyBorder="1" applyAlignment="1">
      <alignment vertical="center" shrinkToFit="1"/>
    </xf>
    <xf numFmtId="176" fontId="8" fillId="2" borderId="18" xfId="3" applyNumberFormat="1" applyFont="1" applyFill="1" applyBorder="1" applyAlignment="1">
      <alignment vertical="center" shrinkToFit="1"/>
    </xf>
    <xf numFmtId="176" fontId="8" fillId="2" borderId="43" xfId="3" applyNumberFormat="1" applyFont="1" applyFill="1" applyBorder="1" applyAlignment="1">
      <alignment vertical="center" shrinkToFit="1"/>
    </xf>
    <xf numFmtId="176" fontId="15" fillId="2" borderId="20" xfId="3" applyNumberFormat="1" applyFont="1" applyFill="1" applyBorder="1" applyAlignment="1">
      <alignment vertical="center" shrinkToFit="1"/>
    </xf>
    <xf numFmtId="176" fontId="15" fillId="2" borderId="21" xfId="3" applyNumberFormat="1" applyFont="1" applyFill="1" applyBorder="1" applyAlignment="1">
      <alignment vertical="center" shrinkToFit="1"/>
    </xf>
    <xf numFmtId="176" fontId="15" fillId="2" borderId="22" xfId="3" applyNumberFormat="1" applyFont="1" applyFill="1" applyBorder="1" applyAlignment="1">
      <alignment vertical="center" shrinkToFit="1"/>
    </xf>
    <xf numFmtId="176" fontId="15" fillId="2" borderId="71" xfId="3" applyNumberFormat="1" applyFont="1" applyFill="1" applyBorder="1" applyAlignment="1">
      <alignment vertical="center" shrinkToFit="1"/>
    </xf>
    <xf numFmtId="176" fontId="15" fillId="2" borderId="72" xfId="3" applyNumberFormat="1" applyFont="1" applyFill="1" applyBorder="1" applyAlignment="1">
      <alignment vertical="center" shrinkToFit="1"/>
    </xf>
    <xf numFmtId="176" fontId="15" fillId="2" borderId="73" xfId="3" applyNumberFormat="1" applyFont="1" applyFill="1" applyBorder="1" applyAlignment="1">
      <alignment vertical="center" shrinkToFit="1"/>
    </xf>
    <xf numFmtId="176" fontId="8" fillId="2" borderId="16" xfId="3" applyNumberFormat="1" applyFont="1" applyFill="1" applyBorder="1" applyAlignment="1">
      <alignment vertical="center" shrinkToFit="1"/>
    </xf>
    <xf numFmtId="176" fontId="8" fillId="2" borderId="54" xfId="3" applyNumberFormat="1" applyFont="1" applyFill="1" applyBorder="1" applyAlignment="1">
      <alignment vertical="center" shrinkToFit="1"/>
    </xf>
    <xf numFmtId="176" fontId="8" fillId="2" borderId="62" xfId="3" applyNumberFormat="1" applyFont="1" applyFill="1" applyBorder="1" applyAlignment="1">
      <alignment vertical="center" shrinkToFit="1"/>
    </xf>
    <xf numFmtId="176" fontId="15" fillId="2" borderId="63" xfId="3" applyNumberFormat="1" applyFont="1" applyFill="1" applyBorder="1" applyAlignment="1">
      <alignment vertical="center" shrinkToFit="1"/>
    </xf>
    <xf numFmtId="176" fontId="15" fillId="2" borderId="51" xfId="3" applyNumberFormat="1" applyFont="1" applyFill="1" applyBorder="1" applyAlignment="1">
      <alignment vertical="center" shrinkToFit="1"/>
    </xf>
    <xf numFmtId="176" fontId="15" fillId="2" borderId="64" xfId="3" applyNumberFormat="1" applyFont="1" applyFill="1" applyBorder="1" applyAlignment="1">
      <alignment vertical="center" shrinkToFit="1"/>
    </xf>
    <xf numFmtId="0" fontId="15" fillId="11" borderId="9" xfId="0" applyFont="1" applyFill="1" applyBorder="1" applyAlignment="1">
      <alignment vertical="center" shrinkToFit="1"/>
    </xf>
    <xf numFmtId="176" fontId="6" fillId="11" borderId="20" xfId="3" applyNumberFormat="1" applyFont="1" applyFill="1" applyBorder="1" applyAlignment="1">
      <alignment vertical="center" wrapText="1"/>
    </xf>
    <xf numFmtId="176" fontId="6" fillId="11" borderId="21" xfId="3" applyNumberFormat="1" applyFont="1" applyFill="1" applyBorder="1" applyAlignment="1">
      <alignment vertical="center" wrapText="1"/>
    </xf>
    <xf numFmtId="176" fontId="6" fillId="11" borderId="22" xfId="3" applyNumberFormat="1" applyFont="1" applyFill="1" applyBorder="1" applyAlignment="1">
      <alignment vertical="center" wrapText="1"/>
    </xf>
    <xf numFmtId="0" fontId="17" fillId="4" borderId="65" xfId="0" applyFont="1" applyFill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38" fontId="17" fillId="4" borderId="65" xfId="3" applyFont="1" applyFill="1" applyBorder="1" applyAlignment="1">
      <alignment horizontal="center" vertical="center" shrinkToFit="1"/>
    </xf>
    <xf numFmtId="38" fontId="17" fillId="4" borderId="12" xfId="3" applyFont="1" applyFill="1" applyBorder="1" applyAlignment="1">
      <alignment horizontal="center" vertical="center" shrinkToFit="1"/>
    </xf>
    <xf numFmtId="0" fontId="15" fillId="2" borderId="66" xfId="0" applyFont="1" applyFill="1" applyBorder="1" applyAlignment="1">
      <alignment vertical="center" shrinkToFit="1"/>
    </xf>
    <xf numFmtId="0" fontId="29" fillId="0" borderId="53" xfId="0" applyFont="1" applyBorder="1" applyAlignment="1">
      <alignment vertical="center" shrinkToFit="1"/>
    </xf>
    <xf numFmtId="0" fontId="29" fillId="0" borderId="70" xfId="0" applyFont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wrapText="1"/>
    </xf>
    <xf numFmtId="176" fontId="6" fillId="2" borderId="18" xfId="3" applyNumberFormat="1" applyFont="1" applyFill="1" applyBorder="1" applyAlignment="1">
      <alignment vertical="center" wrapText="1"/>
    </xf>
    <xf numFmtId="176" fontId="6" fillId="2" borderId="66" xfId="3" applyNumberFormat="1" applyFont="1" applyFill="1" applyBorder="1" applyAlignment="1">
      <alignment vertical="center" shrinkToFit="1"/>
    </xf>
    <xf numFmtId="176" fontId="28" fillId="0" borderId="53" xfId="3" applyNumberFormat="1" applyFont="1" applyBorder="1" applyAlignment="1">
      <alignment vertical="center" shrinkToFit="1"/>
    </xf>
    <xf numFmtId="176" fontId="28" fillId="0" borderId="70" xfId="3" applyNumberFormat="1" applyFont="1" applyBorder="1" applyAlignment="1">
      <alignment vertical="center" shrinkToFit="1"/>
    </xf>
    <xf numFmtId="0" fontId="13" fillId="3" borderId="0" xfId="0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38" fontId="13" fillId="3" borderId="0" xfId="3" applyFont="1" applyFill="1" applyBorder="1" applyAlignment="1">
      <alignment horizontal="left" vertical="center" shrinkToFit="1"/>
    </xf>
    <xf numFmtId="38" fontId="23" fillId="0" borderId="0" xfId="3" applyFont="1" applyBorder="1" applyAlignment="1">
      <alignment horizontal="left" vertical="center" shrinkToFit="1"/>
    </xf>
    <xf numFmtId="38" fontId="27" fillId="0" borderId="0" xfId="3" applyFont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15" fillId="3" borderId="41" xfId="0" applyFont="1" applyFill="1" applyBorder="1" applyAlignment="1">
      <alignment horizontal="right" vertical="center" wrapText="1"/>
    </xf>
    <xf numFmtId="176" fontId="6" fillId="2" borderId="42" xfId="3" applyNumberFormat="1" applyFont="1" applyFill="1" applyBorder="1" applyAlignment="1">
      <alignment horizontal="right" vertical="center" wrapText="1"/>
    </xf>
    <xf numFmtId="176" fontId="6" fillId="2" borderId="18" xfId="3" applyNumberFormat="1" applyFont="1" applyFill="1" applyBorder="1" applyAlignment="1">
      <alignment horizontal="right" vertical="center" wrapText="1"/>
    </xf>
    <xf numFmtId="176" fontId="6" fillId="2" borderId="20" xfId="3" applyNumberFormat="1" applyFont="1" applyFill="1" applyBorder="1" applyAlignment="1">
      <alignment horizontal="right" vertical="center" shrinkToFit="1"/>
    </xf>
    <xf numFmtId="176" fontId="6" fillId="2" borderId="21" xfId="3" applyNumberFormat="1" applyFont="1" applyFill="1" applyBorder="1" applyAlignment="1">
      <alignment horizontal="right" vertical="center" shrinkToFit="1"/>
    </xf>
    <xf numFmtId="176" fontId="6" fillId="2" borderId="22" xfId="3" applyNumberFormat="1" applyFont="1" applyFill="1" applyBorder="1" applyAlignment="1">
      <alignment horizontal="right" vertical="center" shrinkToFit="1"/>
    </xf>
    <xf numFmtId="176" fontId="15" fillId="2" borderId="16" xfId="3" applyNumberFormat="1" applyFont="1" applyFill="1" applyBorder="1" applyAlignment="1">
      <alignment horizontal="right" vertical="center" shrinkToFit="1"/>
    </xf>
    <xf numFmtId="176" fontId="15" fillId="2" borderId="54" xfId="3" applyNumberFormat="1" applyFont="1" applyFill="1" applyBorder="1" applyAlignment="1">
      <alignment horizontal="right" vertical="center" shrinkToFit="1"/>
    </xf>
    <xf numFmtId="176" fontId="15" fillId="2" borderId="62" xfId="3" applyNumberFormat="1" applyFont="1" applyFill="1" applyBorder="1" applyAlignment="1">
      <alignment horizontal="right" vertical="center" shrinkToFit="1"/>
    </xf>
    <xf numFmtId="0" fontId="26" fillId="2" borderId="41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38" fontId="6" fillId="2" borderId="20" xfId="3" applyFont="1" applyFill="1" applyBorder="1" applyAlignment="1">
      <alignment horizontal="right" vertical="center" wrapText="1"/>
    </xf>
    <xf numFmtId="38" fontId="6" fillId="2" borderId="21" xfId="3" applyFont="1" applyFill="1" applyBorder="1" applyAlignment="1">
      <alignment horizontal="right" vertical="center" wrapText="1"/>
    </xf>
    <xf numFmtId="38" fontId="6" fillId="2" borderId="42" xfId="3" applyFont="1" applyFill="1" applyBorder="1" applyAlignment="1">
      <alignment horizontal="right" vertical="center" wrapText="1"/>
    </xf>
    <xf numFmtId="38" fontId="6" fillId="2" borderId="18" xfId="3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6" fontId="15" fillId="2" borderId="20" xfId="3" applyNumberFormat="1" applyFont="1" applyFill="1" applyBorder="1" applyAlignment="1">
      <alignment horizontal="right" vertical="center" shrinkToFit="1"/>
    </xf>
    <xf numFmtId="176" fontId="15" fillId="2" borderId="21" xfId="3" applyNumberFormat="1" applyFont="1" applyFill="1" applyBorder="1" applyAlignment="1">
      <alignment horizontal="right" vertical="center" shrinkToFit="1"/>
    </xf>
    <xf numFmtId="176" fontId="15" fillId="2" borderId="22" xfId="3" applyNumberFormat="1" applyFont="1" applyFill="1" applyBorder="1" applyAlignment="1">
      <alignment horizontal="right" vertical="center" shrinkToFit="1"/>
    </xf>
    <xf numFmtId="176" fontId="15" fillId="2" borderId="44" xfId="3" applyNumberFormat="1" applyFont="1" applyFill="1" applyBorder="1" applyAlignment="1">
      <alignment horizontal="right" vertical="center" shrinkToFit="1"/>
    </xf>
    <xf numFmtId="176" fontId="15" fillId="2" borderId="45" xfId="3" applyNumberFormat="1" applyFont="1" applyFill="1" applyBorder="1" applyAlignment="1">
      <alignment horizontal="right" vertical="center" shrinkToFit="1"/>
    </xf>
    <xf numFmtId="176" fontId="15" fillId="2" borderId="46" xfId="3" applyNumberFormat="1" applyFont="1" applyFill="1" applyBorder="1" applyAlignment="1">
      <alignment horizontal="right" vertical="center" shrinkToFit="1"/>
    </xf>
    <xf numFmtId="176" fontId="6" fillId="2" borderId="44" xfId="3" applyNumberFormat="1" applyFont="1" applyFill="1" applyBorder="1" applyAlignment="1">
      <alignment horizontal="right" vertical="center" shrinkToFit="1"/>
    </xf>
    <xf numFmtId="176" fontId="6" fillId="2" borderId="45" xfId="3" applyNumberFormat="1" applyFont="1" applyFill="1" applyBorder="1" applyAlignment="1">
      <alignment horizontal="right" vertical="center" shrinkToFit="1"/>
    </xf>
    <xf numFmtId="176" fontId="6" fillId="2" borderId="46" xfId="3" applyNumberFormat="1" applyFont="1" applyFill="1" applyBorder="1" applyAlignment="1">
      <alignment horizontal="right" vertical="center" shrinkToFit="1"/>
    </xf>
    <xf numFmtId="176" fontId="15" fillId="2" borderId="74" xfId="3" applyNumberFormat="1" applyFont="1" applyFill="1" applyBorder="1" applyAlignment="1">
      <alignment horizontal="right" vertical="center" shrinkToFit="1"/>
    </xf>
    <xf numFmtId="176" fontId="15" fillId="2" borderId="36" xfId="3" applyNumberFormat="1" applyFont="1" applyFill="1" applyBorder="1" applyAlignment="1">
      <alignment horizontal="right" vertical="center" shrinkToFit="1"/>
    </xf>
    <xf numFmtId="176" fontId="15" fillId="2" borderId="75" xfId="3" applyNumberFormat="1" applyFont="1" applyFill="1" applyBorder="1" applyAlignment="1">
      <alignment horizontal="right" vertical="center" shrinkToFit="1"/>
    </xf>
    <xf numFmtId="176" fontId="15" fillId="2" borderId="42" xfId="3" applyNumberFormat="1" applyFont="1" applyFill="1" applyBorder="1" applyAlignment="1">
      <alignment horizontal="right" vertical="center" shrinkToFit="1"/>
    </xf>
    <xf numFmtId="176" fontId="15" fillId="2" borderId="18" xfId="3" applyNumberFormat="1" applyFont="1" applyFill="1" applyBorder="1" applyAlignment="1">
      <alignment horizontal="right" vertical="center" shrinkToFit="1"/>
    </xf>
    <xf numFmtId="176" fontId="15" fillId="2" borderId="43" xfId="3" applyNumberFormat="1" applyFont="1" applyFill="1" applyBorder="1" applyAlignment="1">
      <alignment horizontal="right" vertical="center" shrinkToFit="1"/>
    </xf>
    <xf numFmtId="38" fontId="6" fillId="2" borderId="42" xfId="3" applyFont="1" applyFill="1" applyBorder="1" applyAlignment="1">
      <alignment horizontal="right" vertical="center" shrinkToFit="1"/>
    </xf>
    <xf numFmtId="38" fontId="6" fillId="2" borderId="18" xfId="3" applyFont="1" applyFill="1" applyBorder="1" applyAlignment="1">
      <alignment horizontal="right" vertical="center" shrinkToFit="1"/>
    </xf>
    <xf numFmtId="38" fontId="6" fillId="2" borderId="43" xfId="3" applyFont="1" applyFill="1" applyBorder="1" applyAlignment="1">
      <alignment horizontal="right" vertical="center" shrinkToFit="1"/>
    </xf>
    <xf numFmtId="38" fontId="6" fillId="2" borderId="44" xfId="3" applyFont="1" applyFill="1" applyBorder="1" applyAlignment="1">
      <alignment horizontal="right" vertical="center" shrinkToFit="1"/>
    </xf>
    <xf numFmtId="38" fontId="6" fillId="2" borderId="45" xfId="3" applyFont="1" applyFill="1" applyBorder="1" applyAlignment="1">
      <alignment horizontal="right" vertical="center" shrinkToFit="1"/>
    </xf>
    <xf numFmtId="38" fontId="6" fillId="2" borderId="46" xfId="3" applyFont="1" applyFill="1" applyBorder="1" applyAlignment="1">
      <alignment horizontal="right" vertical="center" shrinkToFit="1"/>
    </xf>
    <xf numFmtId="176" fontId="8" fillId="2" borderId="42" xfId="3" applyNumberFormat="1" applyFont="1" applyFill="1" applyBorder="1" applyAlignment="1">
      <alignment horizontal="right" vertical="center" shrinkToFit="1"/>
    </xf>
    <xf numFmtId="176" fontId="8" fillId="2" borderId="18" xfId="3" applyNumberFormat="1" applyFont="1" applyFill="1" applyBorder="1" applyAlignment="1">
      <alignment horizontal="right" vertical="center" shrinkToFit="1"/>
    </xf>
    <xf numFmtId="176" fontId="8" fillId="2" borderId="43" xfId="3" applyNumberFormat="1" applyFont="1" applyFill="1" applyBorder="1" applyAlignment="1">
      <alignment horizontal="right" vertical="center" shrinkToFit="1"/>
    </xf>
    <xf numFmtId="38" fontId="8" fillId="2" borderId="42" xfId="3" applyFont="1" applyFill="1" applyBorder="1" applyAlignment="1">
      <alignment horizontal="right" vertical="center" shrinkToFit="1"/>
    </xf>
    <xf numFmtId="38" fontId="8" fillId="2" borderId="18" xfId="3" applyFont="1" applyFill="1" applyBorder="1" applyAlignment="1">
      <alignment horizontal="right" vertical="center" shrinkToFit="1"/>
    </xf>
    <xf numFmtId="38" fontId="8" fillId="2" borderId="43" xfId="3" applyFont="1" applyFill="1" applyBorder="1" applyAlignment="1">
      <alignment horizontal="right" vertical="center" shrinkToFit="1"/>
    </xf>
    <xf numFmtId="176" fontId="15" fillId="2" borderId="20" xfId="3" applyNumberFormat="1" applyFont="1" applyFill="1" applyBorder="1" applyAlignment="1">
      <alignment horizontal="right" vertical="center" wrapText="1"/>
    </xf>
    <xf numFmtId="176" fontId="15" fillId="2" borderId="21" xfId="3" applyNumberFormat="1" applyFont="1" applyFill="1" applyBorder="1" applyAlignment="1">
      <alignment horizontal="right" vertical="center" wrapText="1"/>
    </xf>
    <xf numFmtId="176" fontId="6" fillId="2" borderId="20" xfId="3" applyNumberFormat="1" applyFont="1" applyFill="1" applyBorder="1" applyAlignment="1">
      <alignment horizontal="right" vertical="center" wrapText="1"/>
    </xf>
    <xf numFmtId="176" fontId="6" fillId="2" borderId="21" xfId="3" applyNumberFormat="1" applyFont="1" applyFill="1" applyBorder="1" applyAlignment="1">
      <alignment horizontal="right" vertical="center" wrapText="1"/>
    </xf>
    <xf numFmtId="176" fontId="6" fillId="2" borderId="43" xfId="3" applyNumberFormat="1" applyFont="1" applyFill="1" applyBorder="1" applyAlignment="1">
      <alignment horizontal="right" vertical="center" wrapText="1"/>
    </xf>
    <xf numFmtId="176" fontId="6" fillId="2" borderId="16" xfId="3" applyNumberFormat="1" applyFont="1" applyFill="1" applyBorder="1" applyAlignment="1">
      <alignment horizontal="right" vertical="center" wrapText="1"/>
    </xf>
    <xf numFmtId="176" fontId="6" fillId="2" borderId="54" xfId="3" applyNumberFormat="1" applyFont="1" applyFill="1" applyBorder="1" applyAlignment="1">
      <alignment horizontal="right" vertical="center" wrapText="1"/>
    </xf>
    <xf numFmtId="176" fontId="6" fillId="2" borderId="62" xfId="3" applyNumberFormat="1" applyFont="1" applyFill="1" applyBorder="1" applyAlignment="1">
      <alignment horizontal="right" vertical="center" wrapText="1"/>
    </xf>
    <xf numFmtId="0" fontId="15" fillId="3" borderId="21" xfId="0" applyFont="1" applyFill="1" applyBorder="1" applyAlignment="1">
      <alignment horizontal="right" vertical="center" wrapText="1"/>
    </xf>
    <xf numFmtId="0" fontId="15" fillId="4" borderId="65" xfId="0" applyFont="1" applyFill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38" fontId="15" fillId="4" borderId="65" xfId="3" applyFont="1" applyFill="1" applyBorder="1" applyAlignment="1">
      <alignment horizontal="center" vertical="center" shrinkToFit="1"/>
    </xf>
    <xf numFmtId="38" fontId="15" fillId="4" borderId="12" xfId="3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13" fillId="3" borderId="54" xfId="0" applyFont="1" applyFill="1" applyBorder="1" applyAlignment="1">
      <alignment horizontal="right" vertical="center" shrinkToFit="1"/>
    </xf>
    <xf numFmtId="0" fontId="26" fillId="0" borderId="54" xfId="0" applyFont="1" applyBorder="1" applyAlignment="1">
      <alignment horizontal="right" vertical="center" shrinkToFit="1"/>
    </xf>
    <xf numFmtId="38" fontId="13" fillId="3" borderId="54" xfId="3" applyFont="1" applyFill="1" applyBorder="1" applyAlignment="1">
      <alignment vertical="center" shrinkToFit="1"/>
    </xf>
    <xf numFmtId="38" fontId="26" fillId="0" borderId="54" xfId="3" applyFont="1" applyBorder="1" applyAlignment="1">
      <alignment vertical="center" shrinkToFit="1"/>
    </xf>
    <xf numFmtId="38" fontId="6" fillId="2" borderId="44" xfId="3" applyFont="1" applyFill="1" applyBorder="1" applyAlignment="1">
      <alignment horizontal="right" vertical="center" wrapText="1"/>
    </xf>
    <xf numFmtId="38" fontId="6" fillId="2" borderId="45" xfId="3" applyFont="1" applyFill="1" applyBorder="1" applyAlignment="1">
      <alignment horizontal="right" vertical="center" wrapText="1"/>
    </xf>
    <xf numFmtId="38" fontId="6" fillId="2" borderId="46" xfId="3" applyFont="1" applyFill="1" applyBorder="1" applyAlignment="1">
      <alignment horizontal="right" vertical="center" wrapText="1"/>
    </xf>
    <xf numFmtId="38" fontId="6" fillId="2" borderId="43" xfId="3" applyFont="1" applyFill="1" applyBorder="1" applyAlignment="1">
      <alignment horizontal="right" vertical="center" wrapText="1"/>
    </xf>
    <xf numFmtId="0" fontId="15" fillId="7" borderId="19" xfId="2" applyFont="1" applyFill="1" applyBorder="1" applyAlignment="1">
      <alignment vertical="center" shrinkToFit="1"/>
    </xf>
    <xf numFmtId="49" fontId="8" fillId="0" borderId="0" xfId="2" applyNumberFormat="1" applyFont="1" applyAlignment="1">
      <alignment shrinkToFit="1"/>
    </xf>
    <xf numFmtId="0" fontId="28" fillId="0" borderId="0" xfId="0" applyFont="1" applyAlignment="1">
      <alignment shrinkToFit="1"/>
    </xf>
    <xf numFmtId="49" fontId="21" fillId="0" borderId="0" xfId="2" applyNumberFormat="1" applyFont="1" applyAlignment="1">
      <alignment horizontal="center"/>
    </xf>
    <xf numFmtId="0" fontId="38" fillId="0" borderId="0" xfId="0" applyFont="1" applyAlignment="1"/>
    <xf numFmtId="49" fontId="20" fillId="0" borderId="0" xfId="2" applyNumberFormat="1" applyFont="1" applyAlignment="1">
      <alignment horizontal="center" shrinkToFit="1"/>
    </xf>
    <xf numFmtId="49" fontId="8" fillId="0" borderId="0" xfId="2" applyNumberFormat="1" applyFont="1" applyAlignment="1">
      <alignment wrapText="1"/>
    </xf>
    <xf numFmtId="0" fontId="28" fillId="0" borderId="0" xfId="0" applyFont="1" applyAlignment="1"/>
    <xf numFmtId="0" fontId="6" fillId="7" borderId="19" xfId="2" applyFont="1" applyFill="1" applyBorder="1" applyAlignment="1">
      <alignment vertical="center" shrinkToFit="1"/>
    </xf>
    <xf numFmtId="49" fontId="8" fillId="9" borderId="65" xfId="2" applyNumberFormat="1" applyFont="1" applyFill="1" applyBorder="1" applyAlignment="1">
      <alignment horizontal="center" vertical="center" shrinkToFit="1"/>
    </xf>
    <xf numFmtId="49" fontId="8" fillId="9" borderId="12" xfId="2" applyNumberFormat="1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vertical="center" shrinkToFit="1"/>
    </xf>
    <xf numFmtId="49" fontId="19" fillId="0" borderId="0" xfId="2" applyNumberFormat="1" applyFont="1" applyAlignment="1">
      <alignment shrinkToFit="1"/>
    </xf>
    <xf numFmtId="0" fontId="28" fillId="0" borderId="55" xfId="0" applyFont="1" applyBorder="1" applyAlignment="1">
      <alignment shrinkToFit="1"/>
    </xf>
    <xf numFmtId="0" fontId="28" fillId="0" borderId="8" xfId="0" applyFont="1" applyBorder="1" applyAlignment="1">
      <alignment horizontal="right" shrinkToFit="1"/>
    </xf>
    <xf numFmtId="0" fontId="0" fillId="0" borderId="8" xfId="0" applyBorder="1" applyAlignment="1">
      <alignment shrinkToFit="1"/>
    </xf>
    <xf numFmtId="0" fontId="0" fillId="0" borderId="0" xfId="0" applyAlignment="1">
      <alignment shrinkToFit="1"/>
    </xf>
    <xf numFmtId="49" fontId="8" fillId="0" borderId="30" xfId="2" applyNumberFormat="1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0" fontId="28" fillId="0" borderId="47" xfId="0" applyFont="1" applyBorder="1" applyAlignment="1">
      <alignment shrinkToFit="1"/>
    </xf>
    <xf numFmtId="49" fontId="19" fillId="0" borderId="76" xfId="2" applyNumberFormat="1" applyFont="1" applyBorder="1" applyAlignment="1">
      <alignment horizontal="center" shrinkToFit="1"/>
    </xf>
    <xf numFmtId="0" fontId="19" fillId="0" borderId="51" xfId="0" applyFont="1" applyBorder="1" applyAlignment="1">
      <alignment horizontal="center" shrinkToFit="1"/>
    </xf>
    <xf numFmtId="0" fontId="29" fillId="0" borderId="77" xfId="0" applyFont="1" applyBorder="1" applyAlignment="1">
      <alignment horizontal="center" shrinkToFit="1"/>
    </xf>
    <xf numFmtId="0" fontId="6" fillId="7" borderId="78" xfId="2" applyFont="1" applyFill="1" applyBorder="1" applyAlignment="1">
      <alignment vertical="center" shrinkToFit="1"/>
    </xf>
    <xf numFmtId="0" fontId="26" fillId="0" borderId="79" xfId="0" applyFont="1" applyBorder="1" applyAlignment="1">
      <alignment vertical="center" shrinkToFit="1"/>
    </xf>
    <xf numFmtId="0" fontId="26" fillId="0" borderId="80" xfId="0" applyFont="1" applyBorder="1" applyAlignment="1">
      <alignment vertical="center" shrinkToFit="1"/>
    </xf>
    <xf numFmtId="49" fontId="8" fillId="0" borderId="8" xfId="2" applyNumberFormat="1" applyFont="1" applyBorder="1" applyAlignment="1">
      <alignment horizontal="right" shrinkToFit="1"/>
    </xf>
    <xf numFmtId="0" fontId="0" fillId="0" borderId="8" xfId="0" applyBorder="1" applyAlignment="1">
      <alignment horizontal="right" shrinkToFit="1"/>
    </xf>
    <xf numFmtId="49" fontId="19" fillId="0" borderId="7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">
    <cellStyle name="Excel Built-in Comma [0]" xfId="1" xr:uid="{00000000-0005-0000-0000-000000000000}"/>
    <cellStyle name="Excel Built-in Normal" xfId="2" xr:uid="{00000000-0005-0000-0000-000001000000}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V25"/>
  <sheetViews>
    <sheetView zoomScaleNormal="100" workbookViewId="0">
      <selection activeCell="H18" sqref="H18:J18"/>
    </sheetView>
  </sheetViews>
  <sheetFormatPr defaultRowHeight="13.5" x14ac:dyDescent="0.15"/>
  <cols>
    <col min="1" max="1" width="2.25" customWidth="1"/>
    <col min="2" max="2" width="3.75" customWidth="1"/>
    <col min="3" max="3" width="11.5" customWidth="1"/>
    <col min="4" max="18" width="4.25" customWidth="1"/>
    <col min="19" max="19" width="3.375" bestFit="1" customWidth="1"/>
    <col min="20" max="20" width="1.75" customWidth="1"/>
  </cols>
  <sheetData>
    <row r="1" spans="2:20" ht="6.75" customHeight="1" thickBot="1" x14ac:dyDescent="0.2"/>
    <row r="2" spans="2:20" ht="18.75" customHeight="1" thickTop="1" x14ac:dyDescent="0.15">
      <c r="B2" s="101"/>
      <c r="C2" s="158" t="s">
        <v>160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02"/>
      <c r="T2" s="103"/>
    </row>
    <row r="3" spans="2:20" ht="17.25" customHeight="1" x14ac:dyDescent="0.15">
      <c r="B3" s="104"/>
      <c r="C3" s="105" t="s">
        <v>24</v>
      </c>
      <c r="D3" s="106"/>
      <c r="E3" s="173" t="s">
        <v>148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95"/>
    </row>
    <row r="4" spans="2:20" ht="6" customHeight="1" x14ac:dyDescent="0.15">
      <c r="B4" s="104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95"/>
    </row>
    <row r="5" spans="2:20" ht="19.5" customHeight="1" x14ac:dyDescent="0.15">
      <c r="B5" s="117" t="s">
        <v>130</v>
      </c>
      <c r="C5" s="116" t="s">
        <v>21</v>
      </c>
      <c r="D5" s="169" t="s">
        <v>166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 s="172"/>
      <c r="S5" s="96"/>
      <c r="T5" s="95"/>
    </row>
    <row r="6" spans="2:20" ht="11.25" customHeight="1" x14ac:dyDescent="0.15">
      <c r="B6" s="104"/>
      <c r="C6" s="109"/>
      <c r="D6" s="108"/>
      <c r="E6" s="13" t="s">
        <v>27</v>
      </c>
      <c r="M6" s="13" t="s">
        <v>27</v>
      </c>
      <c r="Q6" s="108"/>
      <c r="R6" s="108"/>
      <c r="S6" s="108"/>
      <c r="T6" s="95"/>
    </row>
    <row r="7" spans="2:20" ht="19.5" customHeight="1" x14ac:dyDescent="0.15">
      <c r="B7" s="117" t="s">
        <v>130</v>
      </c>
      <c r="C7" s="116" t="s">
        <v>20</v>
      </c>
      <c r="D7" s="167">
        <v>2022</v>
      </c>
      <c r="E7" s="168"/>
      <c r="F7" s="110" t="s">
        <v>17</v>
      </c>
      <c r="G7" s="111">
        <v>4</v>
      </c>
      <c r="H7" s="110" t="s">
        <v>18</v>
      </c>
      <c r="I7" s="111">
        <v>1</v>
      </c>
      <c r="J7" s="110" t="s">
        <v>22</v>
      </c>
      <c r="K7" s="107" t="s">
        <v>23</v>
      </c>
      <c r="L7" s="167">
        <v>2023</v>
      </c>
      <c r="M7" s="168"/>
      <c r="N7" s="110" t="s">
        <v>17</v>
      </c>
      <c r="O7" s="111">
        <v>3</v>
      </c>
      <c r="P7" s="110" t="s">
        <v>19</v>
      </c>
      <c r="Q7" s="111">
        <v>31</v>
      </c>
      <c r="R7" s="110" t="s">
        <v>22</v>
      </c>
      <c r="S7" s="110"/>
      <c r="T7" s="95"/>
    </row>
    <row r="8" spans="2:20" ht="16.5" customHeight="1" x14ac:dyDescent="0.15">
      <c r="B8" s="104"/>
      <c r="C8" s="160" t="s">
        <v>127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61"/>
    </row>
    <row r="9" spans="2:20" ht="6" customHeight="1" x14ac:dyDescent="0.15">
      <c r="B9" s="104"/>
      <c r="C9" s="107"/>
      <c r="D9" s="112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5"/>
    </row>
    <row r="10" spans="2:20" ht="14.25" customHeight="1" x14ac:dyDescent="0.15">
      <c r="B10" s="104"/>
      <c r="C10" s="107"/>
      <c r="D10" s="112"/>
      <c r="E10" s="166" t="s">
        <v>128</v>
      </c>
      <c r="F10" s="166"/>
      <c r="G10" s="166"/>
      <c r="H10" s="166"/>
      <c r="I10" s="166"/>
      <c r="J10" s="165" t="s">
        <v>125</v>
      </c>
      <c r="K10" s="165"/>
      <c r="L10" s="165"/>
      <c r="M10" s="165"/>
      <c r="N10" s="178" t="s">
        <v>126</v>
      </c>
      <c r="O10" s="178"/>
      <c r="P10" s="178"/>
      <c r="Q10" s="98"/>
      <c r="S10" s="97"/>
      <c r="T10" s="95"/>
    </row>
    <row r="11" spans="2:20" ht="16.5" customHeight="1" x14ac:dyDescent="0.15">
      <c r="B11" s="117" t="s">
        <v>130</v>
      </c>
      <c r="C11" s="166" t="s">
        <v>131</v>
      </c>
      <c r="D11" s="152"/>
      <c r="E11" s="174"/>
      <c r="F11" s="162">
        <v>5308667</v>
      </c>
      <c r="G11" s="163"/>
      <c r="H11" s="164"/>
      <c r="I11" t="s">
        <v>77</v>
      </c>
      <c r="J11" s="162"/>
      <c r="K11" s="163"/>
      <c r="L11" s="164"/>
      <c r="M11" s="99" t="s">
        <v>77</v>
      </c>
      <c r="N11" s="175">
        <f>+F11+J11</f>
        <v>5308667</v>
      </c>
      <c r="O11" s="176"/>
      <c r="P11" s="177"/>
      <c r="Q11" t="s">
        <v>77</v>
      </c>
      <c r="T11" s="95"/>
    </row>
    <row r="12" spans="2:20" ht="6.75" customHeight="1" thickBot="1" x14ac:dyDescent="0.2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</row>
    <row r="13" spans="2:20" ht="8.25" customHeight="1" thickTop="1" thickBot="1" x14ac:dyDescent="0.2"/>
    <row r="14" spans="2:20" ht="18.75" customHeight="1" thickTop="1" x14ac:dyDescent="0.15">
      <c r="B14" s="101"/>
      <c r="C14" s="94" t="s">
        <v>159</v>
      </c>
      <c r="D14" s="100"/>
      <c r="E14" s="100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2:20" x14ac:dyDescent="0.15">
      <c r="B15" s="104"/>
      <c r="C15" s="152" t="s">
        <v>132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95"/>
    </row>
    <row r="16" spans="2:20" ht="16.5" customHeight="1" x14ac:dyDescent="0.15">
      <c r="B16" s="104"/>
      <c r="C16" s="155" t="s">
        <v>80</v>
      </c>
      <c r="D16" s="155"/>
      <c r="E16" s="155"/>
      <c r="F16" s="155"/>
      <c r="G16" s="155"/>
      <c r="H16" s="157">
        <v>4982281</v>
      </c>
      <c r="I16" s="155"/>
      <c r="J16" s="155"/>
      <c r="K16" s="153" t="s">
        <v>133</v>
      </c>
      <c r="L16" s="154"/>
      <c r="M16" s="154"/>
      <c r="N16" s="154"/>
      <c r="O16" s="154"/>
      <c r="P16" s="154"/>
      <c r="Q16" s="154"/>
      <c r="R16" s="154"/>
      <c r="S16" s="154"/>
      <c r="T16" s="95"/>
    </row>
    <row r="17" spans="2:22" ht="16.5" customHeight="1" x14ac:dyDescent="0.15">
      <c r="B17" s="104"/>
      <c r="C17" s="155" t="s">
        <v>79</v>
      </c>
      <c r="D17" s="155"/>
      <c r="E17" s="155"/>
      <c r="F17" s="155"/>
      <c r="G17" s="155"/>
      <c r="H17" s="157">
        <v>4982281</v>
      </c>
      <c r="I17" s="155"/>
      <c r="J17" s="155"/>
      <c r="K17" s="153" t="s">
        <v>134</v>
      </c>
      <c r="L17" s="154"/>
      <c r="M17" s="154"/>
      <c r="N17" s="154"/>
      <c r="O17" s="154"/>
      <c r="P17" s="154"/>
      <c r="Q17" s="154"/>
      <c r="R17" s="154"/>
      <c r="S17" s="154"/>
      <c r="T17" s="95"/>
    </row>
    <row r="18" spans="2:22" ht="16.5" customHeight="1" x14ac:dyDescent="0.15">
      <c r="B18" s="104"/>
      <c r="C18" s="155" t="s">
        <v>78</v>
      </c>
      <c r="D18" s="155"/>
      <c r="E18" s="155"/>
      <c r="F18" s="155"/>
      <c r="G18" s="155"/>
      <c r="H18" s="157">
        <v>4982281</v>
      </c>
      <c r="I18" s="155"/>
      <c r="J18" s="155"/>
      <c r="K18" s="153" t="s">
        <v>135</v>
      </c>
      <c r="L18" s="154"/>
      <c r="M18" s="154"/>
      <c r="N18" s="154"/>
      <c r="O18" s="154"/>
      <c r="P18" s="154"/>
      <c r="Q18" s="154"/>
      <c r="R18" s="154"/>
      <c r="S18" s="154"/>
      <c r="T18" s="95"/>
    </row>
    <row r="19" spans="2:22" ht="16.5" customHeight="1" x14ac:dyDescent="0.15">
      <c r="B19" s="104"/>
      <c r="C19" s="155" t="s">
        <v>129</v>
      </c>
      <c r="D19" s="155"/>
      <c r="E19" s="155"/>
      <c r="F19" s="155"/>
      <c r="G19" s="155"/>
      <c r="H19" s="156" t="str">
        <f>IF(H16=H17,IF(H17=H18,"一致","不一致"),"不一致")</f>
        <v>一致</v>
      </c>
      <c r="I19" s="156"/>
      <c r="J19" s="156"/>
      <c r="K19" s="151" t="s">
        <v>136</v>
      </c>
      <c r="L19" s="152"/>
      <c r="M19" s="152"/>
      <c r="N19" s="152"/>
      <c r="O19" s="152"/>
      <c r="P19" s="152"/>
      <c r="Q19" s="152"/>
      <c r="R19" s="152"/>
      <c r="S19" s="152"/>
      <c r="T19" s="95"/>
    </row>
    <row r="20" spans="2:22" ht="7.5" customHeight="1" thickBot="1" x14ac:dyDescent="0.2"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</row>
    <row r="21" spans="2:22" ht="14.25" thickTop="1" x14ac:dyDescent="0.15"/>
    <row r="22" spans="2:22" x14ac:dyDescent="0.15">
      <c r="B22" s="128" t="s">
        <v>161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</row>
    <row r="23" spans="2:22" x14ac:dyDescent="0.15">
      <c r="B23" s="128" t="s">
        <v>162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2:22" x14ac:dyDescent="0.15">
      <c r="B24" s="128" t="s">
        <v>163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2:22" x14ac:dyDescent="0.15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</sheetData>
  <mergeCells count="26">
    <mergeCell ref="C2:R2"/>
    <mergeCell ref="C8:T8"/>
    <mergeCell ref="F11:H11"/>
    <mergeCell ref="J11:L11"/>
    <mergeCell ref="J10:M10"/>
    <mergeCell ref="E10:I10"/>
    <mergeCell ref="D7:E7"/>
    <mergeCell ref="L7:M7"/>
    <mergeCell ref="D5:R5"/>
    <mergeCell ref="E3:S3"/>
    <mergeCell ref="C11:E11"/>
    <mergeCell ref="N11:P11"/>
    <mergeCell ref="N10:P10"/>
    <mergeCell ref="K19:S19"/>
    <mergeCell ref="C15:S15"/>
    <mergeCell ref="K16:S16"/>
    <mergeCell ref="K17:S17"/>
    <mergeCell ref="K18:S18"/>
    <mergeCell ref="C16:G16"/>
    <mergeCell ref="C17:G17"/>
    <mergeCell ref="H19:J19"/>
    <mergeCell ref="C19:G19"/>
    <mergeCell ref="H16:J16"/>
    <mergeCell ref="H17:J17"/>
    <mergeCell ref="H18:J18"/>
    <mergeCell ref="C18:G18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Y61"/>
  <sheetViews>
    <sheetView tabSelected="1" topLeftCell="A35" zoomScaleNormal="100" workbookViewId="0">
      <selection activeCell="M50" sqref="M50:P50"/>
    </sheetView>
  </sheetViews>
  <sheetFormatPr defaultRowHeight="13.5" x14ac:dyDescent="0.15"/>
  <cols>
    <col min="1" max="1" width="3.625" style="14" customWidth="1"/>
    <col min="2" max="4" width="2.625" style="14" customWidth="1"/>
    <col min="5" max="25" width="3.625" style="14" customWidth="1"/>
    <col min="26" max="16384" width="9" style="14"/>
  </cols>
  <sheetData>
    <row r="1" spans="2:25" ht="18" customHeight="1" x14ac:dyDescent="0.15">
      <c r="B1" s="124" t="s">
        <v>158</v>
      </c>
      <c r="C1" s="125"/>
      <c r="D1" s="125"/>
      <c r="E1" s="286" t="str">
        <f>+基礎データ!D5</f>
        <v>特定非営利活動法人　福祉サポートきらきら本舗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"/>
    </row>
    <row r="2" spans="2:25" s="15" customFormat="1" ht="21" customHeight="1" x14ac:dyDescent="0.15">
      <c r="B2" s="207" t="s">
        <v>196</v>
      </c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9"/>
    </row>
    <row r="3" spans="2:25" s="15" customFormat="1" ht="18" customHeight="1" x14ac:dyDescent="0.15">
      <c r="B3" s="210"/>
      <c r="C3" s="211"/>
      <c r="D3" s="211"/>
      <c r="E3" s="211"/>
      <c r="F3" s="212">
        <f>+基礎データ!D7</f>
        <v>2022</v>
      </c>
      <c r="G3" s="212"/>
      <c r="H3" s="32" t="str">
        <f>+基礎データ!F7</f>
        <v>年</v>
      </c>
      <c r="I3" s="33">
        <f>+基礎データ!G7</f>
        <v>4</v>
      </c>
      <c r="J3" s="32" t="str">
        <f>+基礎データ!H7</f>
        <v>月</v>
      </c>
      <c r="K3" s="33">
        <f>+基礎データ!I7</f>
        <v>1</v>
      </c>
      <c r="L3" s="32" t="str">
        <f>+基礎データ!J7</f>
        <v>日</v>
      </c>
      <c r="M3" s="31" t="str">
        <f>+基礎データ!K7</f>
        <v>～</v>
      </c>
      <c r="N3" s="212">
        <f>+基礎データ!L7</f>
        <v>2023</v>
      </c>
      <c r="O3" s="212"/>
      <c r="P3" s="32" t="str">
        <f>+基礎データ!N7</f>
        <v>年</v>
      </c>
      <c r="Q3" s="33">
        <f>+基礎データ!O7</f>
        <v>3</v>
      </c>
      <c r="R3" s="32" t="str">
        <f>+基礎データ!P7</f>
        <v>月</v>
      </c>
      <c r="S3" s="33">
        <f>+基礎データ!Q7</f>
        <v>31</v>
      </c>
      <c r="T3" s="32" t="str">
        <f>+基礎データ!R7</f>
        <v>日</v>
      </c>
      <c r="U3" s="213" t="s">
        <v>54</v>
      </c>
      <c r="V3" s="213"/>
      <c r="W3" s="214"/>
      <c r="X3" s="214"/>
      <c r="Y3" s="34"/>
    </row>
    <row r="4" spans="2:25" s="17" customFormat="1" ht="15" customHeight="1" x14ac:dyDescent="0.15">
      <c r="B4" s="215" t="s">
        <v>8</v>
      </c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30"/>
    </row>
    <row r="5" spans="2:25" s="15" customFormat="1" ht="15.75" customHeight="1" x14ac:dyDescent="0.15">
      <c r="B5" s="218" t="s">
        <v>9</v>
      </c>
      <c r="C5" s="219"/>
      <c r="D5" s="219"/>
      <c r="E5" s="219"/>
      <c r="F5" s="219"/>
      <c r="G5" s="219"/>
      <c r="H5" s="220"/>
      <c r="I5" s="220"/>
      <c r="J5" s="220"/>
      <c r="K5" s="220"/>
      <c r="L5" s="220"/>
      <c r="M5" s="221" t="s">
        <v>10</v>
      </c>
      <c r="N5" s="222"/>
      <c r="O5" s="222"/>
      <c r="P5" s="223"/>
      <c r="Q5" s="223"/>
      <c r="R5" s="223"/>
      <c r="S5" s="223"/>
      <c r="T5" s="223"/>
      <c r="U5" s="223"/>
      <c r="V5" s="223"/>
      <c r="W5" s="223"/>
      <c r="X5" s="224"/>
      <c r="Y5" s="18"/>
    </row>
    <row r="6" spans="2:25" s="17" customFormat="1" ht="13.5" customHeight="1" x14ac:dyDescent="0.15">
      <c r="B6" s="225" t="s">
        <v>43</v>
      </c>
      <c r="C6" s="226"/>
      <c r="D6" s="226"/>
      <c r="E6" s="226"/>
      <c r="F6" s="226"/>
      <c r="G6" s="226"/>
      <c r="H6" s="227"/>
      <c r="I6" s="227"/>
      <c r="J6" s="227"/>
      <c r="K6" s="227"/>
      <c r="L6" s="227"/>
      <c r="M6" s="228"/>
      <c r="N6" s="229"/>
      <c r="O6" s="229"/>
      <c r="P6" s="230"/>
      <c r="Q6" s="231"/>
      <c r="R6" s="232"/>
      <c r="S6" s="232"/>
      <c r="T6" s="233"/>
      <c r="U6" s="231"/>
      <c r="V6" s="232"/>
      <c r="W6" s="232"/>
      <c r="X6" s="233"/>
      <c r="Y6" s="19"/>
    </row>
    <row r="7" spans="2:25" s="17" customFormat="1" ht="13.5" customHeight="1" x14ac:dyDescent="0.15">
      <c r="B7" s="61"/>
      <c r="C7" s="62" t="s">
        <v>4</v>
      </c>
      <c r="D7" s="234" t="s">
        <v>33</v>
      </c>
      <c r="E7" s="235"/>
      <c r="F7" s="235"/>
      <c r="G7" s="235"/>
      <c r="H7" s="236"/>
      <c r="I7" s="236"/>
      <c r="J7" s="236"/>
      <c r="K7" s="236"/>
      <c r="L7" s="236"/>
      <c r="M7" s="179"/>
      <c r="N7" s="180"/>
      <c r="O7" s="180"/>
      <c r="P7" s="181"/>
      <c r="Q7" s="179"/>
      <c r="R7" s="180"/>
      <c r="S7" s="180"/>
      <c r="T7" s="181"/>
      <c r="U7" s="179"/>
      <c r="V7" s="180"/>
      <c r="W7" s="180"/>
      <c r="X7" s="181"/>
      <c r="Y7" s="19"/>
    </row>
    <row r="8" spans="2:25" s="17" customFormat="1" ht="13.5" customHeight="1" x14ac:dyDescent="0.15">
      <c r="B8" s="59"/>
      <c r="C8" s="60"/>
      <c r="D8" s="182" t="s">
        <v>32</v>
      </c>
      <c r="E8" s="184"/>
      <c r="F8" s="184"/>
      <c r="G8" s="184"/>
      <c r="H8" s="184"/>
      <c r="I8" s="184"/>
      <c r="J8" s="184"/>
      <c r="K8" s="184"/>
      <c r="L8" s="188"/>
      <c r="M8" s="201">
        <v>118000</v>
      </c>
      <c r="N8" s="202"/>
      <c r="O8" s="202"/>
      <c r="P8" s="203"/>
      <c r="Q8" s="179"/>
      <c r="R8" s="180"/>
      <c r="S8" s="180"/>
      <c r="T8" s="181"/>
      <c r="U8" s="179"/>
      <c r="V8" s="180"/>
      <c r="W8" s="180"/>
      <c r="X8" s="181"/>
      <c r="Y8" s="19"/>
    </row>
    <row r="9" spans="2:25" s="17" customFormat="1" ht="12.75" customHeight="1" x14ac:dyDescent="0.15">
      <c r="B9" s="59"/>
      <c r="C9" s="60"/>
      <c r="D9" s="182" t="s">
        <v>81</v>
      </c>
      <c r="E9" s="184"/>
      <c r="F9" s="184"/>
      <c r="G9" s="184"/>
      <c r="H9" s="184"/>
      <c r="I9" s="184"/>
      <c r="J9" s="184"/>
      <c r="K9" s="184"/>
      <c r="L9" s="188"/>
      <c r="M9" s="189">
        <v>54000</v>
      </c>
      <c r="N9" s="190"/>
      <c r="O9" s="190"/>
      <c r="P9" s="191"/>
      <c r="Q9" s="192">
        <f>SUM(M8:P9)</f>
        <v>172000</v>
      </c>
      <c r="R9" s="193"/>
      <c r="S9" s="193"/>
      <c r="T9" s="194"/>
      <c r="U9" s="179"/>
      <c r="V9" s="180"/>
      <c r="W9" s="180"/>
      <c r="X9" s="181"/>
      <c r="Y9" s="19"/>
    </row>
    <row r="10" spans="2:25" s="17" customFormat="1" ht="13.5" customHeight="1" x14ac:dyDescent="0.15">
      <c r="B10" s="61"/>
      <c r="C10" s="62" t="s">
        <v>34</v>
      </c>
      <c r="D10" s="234" t="s">
        <v>37</v>
      </c>
      <c r="E10" s="235"/>
      <c r="F10" s="235"/>
      <c r="G10" s="235"/>
      <c r="H10" s="236"/>
      <c r="I10" s="236"/>
      <c r="J10" s="236"/>
      <c r="K10" s="236"/>
      <c r="L10" s="236"/>
      <c r="M10" s="237"/>
      <c r="N10" s="238"/>
      <c r="O10" s="238"/>
      <c r="P10" s="239"/>
      <c r="Q10" s="192"/>
      <c r="R10" s="193"/>
      <c r="S10" s="193"/>
      <c r="T10" s="194"/>
      <c r="U10" s="179"/>
      <c r="V10" s="180"/>
      <c r="W10" s="180"/>
      <c r="X10" s="181"/>
      <c r="Y10" s="19"/>
    </row>
    <row r="11" spans="2:25" s="17" customFormat="1" ht="13.5" customHeight="1" x14ac:dyDescent="0.15">
      <c r="B11" s="59"/>
      <c r="C11" s="60"/>
      <c r="D11" s="182" t="s">
        <v>82</v>
      </c>
      <c r="E11" s="184"/>
      <c r="F11" s="184"/>
      <c r="G11" s="184"/>
      <c r="H11" s="184"/>
      <c r="I11" s="184"/>
      <c r="J11" s="184"/>
      <c r="K11" s="184"/>
      <c r="L11" s="188"/>
      <c r="M11" s="189">
        <v>20000</v>
      </c>
      <c r="N11" s="190"/>
      <c r="O11" s="190"/>
      <c r="P11" s="191"/>
      <c r="Q11" s="192">
        <f>SUM(M11)</f>
        <v>20000</v>
      </c>
      <c r="R11" s="193"/>
      <c r="S11" s="193"/>
      <c r="T11" s="194"/>
      <c r="U11" s="179"/>
      <c r="V11" s="180"/>
      <c r="W11" s="180"/>
      <c r="X11" s="181"/>
      <c r="Y11" s="19"/>
    </row>
    <row r="12" spans="2:25" s="17" customFormat="1" ht="13.5" customHeight="1" x14ac:dyDescent="0.15">
      <c r="B12" s="61"/>
      <c r="C12" s="62" t="s">
        <v>35</v>
      </c>
      <c r="D12" s="234" t="s">
        <v>83</v>
      </c>
      <c r="E12" s="235"/>
      <c r="F12" s="235"/>
      <c r="G12" s="235"/>
      <c r="H12" s="236"/>
      <c r="I12" s="236"/>
      <c r="J12" s="236"/>
      <c r="K12" s="236"/>
      <c r="L12" s="236"/>
      <c r="M12" s="179"/>
      <c r="N12" s="180"/>
      <c r="O12" s="180"/>
      <c r="P12" s="181"/>
      <c r="Q12" s="192"/>
      <c r="R12" s="193"/>
      <c r="S12" s="193"/>
      <c r="T12" s="194"/>
      <c r="U12" s="179"/>
      <c r="V12" s="180"/>
      <c r="W12" s="180"/>
      <c r="X12" s="181"/>
      <c r="Y12" s="19"/>
    </row>
    <row r="13" spans="2:25" s="17" customFormat="1" ht="13.5" customHeight="1" x14ac:dyDescent="0.15">
      <c r="B13" s="61"/>
      <c r="C13" s="62"/>
      <c r="D13" s="182" t="s">
        <v>204</v>
      </c>
      <c r="E13" s="184"/>
      <c r="F13" s="184"/>
      <c r="G13" s="184"/>
      <c r="H13" s="184"/>
      <c r="I13" s="184"/>
      <c r="J13" s="184"/>
      <c r="K13" s="184"/>
      <c r="L13" s="188"/>
      <c r="M13" s="240">
        <v>16357385</v>
      </c>
      <c r="N13" s="241"/>
      <c r="O13" s="241"/>
      <c r="P13" s="242"/>
      <c r="Q13" s="147"/>
      <c r="R13" s="148"/>
      <c r="S13" s="148"/>
      <c r="T13" s="149"/>
      <c r="U13" s="70"/>
      <c r="V13" s="71"/>
      <c r="W13" s="71"/>
      <c r="X13" s="72"/>
      <c r="Y13" s="19"/>
    </row>
    <row r="14" spans="2:25" s="17" customFormat="1" ht="13.5" customHeight="1" x14ac:dyDescent="0.15">
      <c r="B14" s="59"/>
      <c r="C14" s="60"/>
      <c r="D14" s="182" t="s">
        <v>205</v>
      </c>
      <c r="E14" s="184"/>
      <c r="F14" s="184"/>
      <c r="G14" s="184"/>
      <c r="H14" s="184"/>
      <c r="I14" s="184"/>
      <c r="J14" s="184"/>
      <c r="K14" s="184"/>
      <c r="L14" s="188"/>
      <c r="M14" s="179">
        <v>3024402</v>
      </c>
      <c r="N14" s="180"/>
      <c r="O14" s="180"/>
      <c r="P14" s="181"/>
      <c r="Q14" s="192"/>
      <c r="R14" s="193"/>
      <c r="S14" s="193"/>
      <c r="T14" s="194"/>
      <c r="U14" s="179"/>
      <c r="V14" s="180"/>
      <c r="W14" s="180"/>
      <c r="X14" s="181"/>
      <c r="Y14" s="19"/>
    </row>
    <row r="15" spans="2:25" s="17" customFormat="1" ht="13.5" customHeight="1" x14ac:dyDescent="0.15">
      <c r="B15" s="59"/>
      <c r="C15" s="60"/>
      <c r="D15" s="182" t="s">
        <v>206</v>
      </c>
      <c r="E15" s="184"/>
      <c r="F15" s="184"/>
      <c r="G15" s="184"/>
      <c r="H15" s="184"/>
      <c r="I15" s="184"/>
      <c r="J15" s="184"/>
      <c r="K15" s="184"/>
      <c r="L15" s="188"/>
      <c r="M15" s="189">
        <v>3044950</v>
      </c>
      <c r="N15" s="190"/>
      <c r="O15" s="190"/>
      <c r="P15" s="191"/>
      <c r="Q15" s="192">
        <f>SUM(M13:P15)</f>
        <v>22426737</v>
      </c>
      <c r="R15" s="193"/>
      <c r="S15" s="193"/>
      <c r="T15" s="194"/>
      <c r="U15" s="179"/>
      <c r="V15" s="180"/>
      <c r="W15" s="180"/>
      <c r="X15" s="181"/>
      <c r="Y15" s="19"/>
    </row>
    <row r="16" spans="2:25" s="17" customFormat="1" ht="13.5" customHeight="1" x14ac:dyDescent="0.15">
      <c r="B16" s="61"/>
      <c r="C16" s="62" t="s">
        <v>36</v>
      </c>
      <c r="D16" s="234" t="s">
        <v>5</v>
      </c>
      <c r="E16" s="235"/>
      <c r="F16" s="235"/>
      <c r="G16" s="235"/>
      <c r="H16" s="236"/>
      <c r="I16" s="236"/>
      <c r="J16" s="236"/>
      <c r="K16" s="236"/>
      <c r="L16" s="236"/>
      <c r="M16" s="179"/>
      <c r="N16" s="180"/>
      <c r="O16" s="180"/>
      <c r="P16" s="181"/>
      <c r="Q16" s="192"/>
      <c r="R16" s="193"/>
      <c r="S16" s="193"/>
      <c r="T16" s="194"/>
      <c r="U16" s="179"/>
      <c r="V16" s="180"/>
      <c r="W16" s="180"/>
      <c r="X16" s="181"/>
      <c r="Y16" s="19"/>
    </row>
    <row r="17" spans="2:25" s="17" customFormat="1" ht="13.5" customHeight="1" x14ac:dyDescent="0.15">
      <c r="B17" s="61"/>
      <c r="C17" s="62"/>
      <c r="D17" s="198" t="s">
        <v>209</v>
      </c>
      <c r="E17" s="199"/>
      <c r="F17" s="199"/>
      <c r="G17" s="199"/>
      <c r="H17" s="199"/>
      <c r="I17" s="199"/>
      <c r="J17" s="199"/>
      <c r="K17" s="199"/>
      <c r="L17" s="200"/>
      <c r="M17" s="201">
        <v>1936752</v>
      </c>
      <c r="N17" s="202"/>
      <c r="O17" s="202"/>
      <c r="P17" s="203"/>
      <c r="Q17" s="147"/>
      <c r="R17" s="148"/>
      <c r="S17" s="148"/>
      <c r="T17" s="149"/>
      <c r="U17" s="70"/>
      <c r="V17" s="71"/>
      <c r="W17" s="71"/>
      <c r="X17" s="72"/>
      <c r="Y17" s="19"/>
    </row>
    <row r="18" spans="2:25" s="17" customFormat="1" ht="13.5" customHeight="1" x14ac:dyDescent="0.15">
      <c r="B18" s="59"/>
      <c r="C18" s="60"/>
      <c r="D18" s="198" t="s">
        <v>31</v>
      </c>
      <c r="E18" s="199"/>
      <c r="F18" s="199"/>
      <c r="G18" s="199"/>
      <c r="H18" s="199"/>
      <c r="I18" s="199"/>
      <c r="J18" s="199"/>
      <c r="K18" s="199"/>
      <c r="L18" s="200"/>
      <c r="M18" s="201">
        <v>24</v>
      </c>
      <c r="N18" s="202"/>
      <c r="O18" s="202"/>
      <c r="P18" s="203"/>
      <c r="Q18" s="192"/>
      <c r="R18" s="193"/>
      <c r="S18" s="193"/>
      <c r="T18" s="194"/>
      <c r="U18" s="179"/>
      <c r="V18" s="180"/>
      <c r="W18" s="180"/>
      <c r="X18" s="181"/>
      <c r="Y18" s="19"/>
    </row>
    <row r="19" spans="2:25" s="17" customFormat="1" ht="13.5" customHeight="1" x14ac:dyDescent="0.15">
      <c r="B19" s="59"/>
      <c r="C19" s="60"/>
      <c r="D19" s="198" t="s">
        <v>124</v>
      </c>
      <c r="E19" s="199"/>
      <c r="F19" s="199"/>
      <c r="G19" s="199"/>
      <c r="H19" s="199"/>
      <c r="I19" s="199"/>
      <c r="J19" s="199"/>
      <c r="K19" s="199"/>
      <c r="L19" s="200"/>
      <c r="M19" s="201"/>
      <c r="N19" s="202"/>
      <c r="O19" s="202"/>
      <c r="P19" s="203"/>
      <c r="Q19" s="192"/>
      <c r="R19" s="193"/>
      <c r="S19" s="193"/>
      <c r="T19" s="194"/>
      <c r="U19" s="179"/>
      <c r="V19" s="180"/>
      <c r="W19" s="180"/>
      <c r="X19" s="181"/>
      <c r="Y19" s="19"/>
    </row>
    <row r="20" spans="2:25" s="17" customFormat="1" ht="13.5" customHeight="1" x14ac:dyDescent="0.15">
      <c r="B20" s="59"/>
      <c r="C20" s="60"/>
      <c r="D20" s="254" t="s">
        <v>30</v>
      </c>
      <c r="E20" s="255"/>
      <c r="F20" s="255"/>
      <c r="G20" s="255"/>
      <c r="H20" s="255"/>
      <c r="I20" s="255"/>
      <c r="J20" s="255"/>
      <c r="K20" s="255"/>
      <c r="L20" s="256"/>
      <c r="M20" s="189"/>
      <c r="N20" s="190"/>
      <c r="O20" s="190"/>
      <c r="P20" s="191"/>
      <c r="Q20" s="195">
        <f>SUM(M17:P20)</f>
        <v>1936776</v>
      </c>
      <c r="R20" s="196"/>
      <c r="S20" s="196"/>
      <c r="T20" s="197"/>
      <c r="U20" s="179"/>
      <c r="V20" s="180"/>
      <c r="W20" s="180"/>
      <c r="X20" s="181"/>
      <c r="Y20" s="19"/>
    </row>
    <row r="21" spans="2:25" s="17" customFormat="1" ht="13.5" customHeight="1" x14ac:dyDescent="0.15">
      <c r="B21" s="245" t="s">
        <v>41</v>
      </c>
      <c r="C21" s="246"/>
      <c r="D21" s="246"/>
      <c r="E21" s="246"/>
      <c r="F21" s="246"/>
      <c r="G21" s="246"/>
      <c r="H21" s="247"/>
      <c r="I21" s="247"/>
      <c r="J21" s="247"/>
      <c r="K21" s="247"/>
      <c r="L21" s="247"/>
      <c r="M21" s="192"/>
      <c r="N21" s="193"/>
      <c r="O21" s="193"/>
      <c r="P21" s="194"/>
      <c r="Q21" s="248"/>
      <c r="R21" s="249"/>
      <c r="S21" s="249"/>
      <c r="T21" s="250"/>
      <c r="U21" s="192">
        <f>SUM(Q8:T20)</f>
        <v>24555513</v>
      </c>
      <c r="V21" s="193"/>
      <c r="W21" s="193"/>
      <c r="X21" s="194"/>
      <c r="Y21" s="19"/>
    </row>
    <row r="22" spans="2:25" s="17" customFormat="1" ht="13.5" customHeight="1" x14ac:dyDescent="0.15">
      <c r="B22" s="251" t="s">
        <v>44</v>
      </c>
      <c r="C22" s="252"/>
      <c r="D22" s="252"/>
      <c r="E22" s="252"/>
      <c r="F22" s="252"/>
      <c r="G22" s="252"/>
      <c r="H22" s="253"/>
      <c r="I22" s="253"/>
      <c r="J22" s="253"/>
      <c r="K22" s="253"/>
      <c r="L22" s="253"/>
      <c r="M22" s="192"/>
      <c r="N22" s="193"/>
      <c r="O22" s="193"/>
      <c r="P22" s="194"/>
      <c r="Q22" s="192"/>
      <c r="R22" s="193"/>
      <c r="S22" s="193"/>
      <c r="T22" s="194"/>
      <c r="U22" s="192"/>
      <c r="V22" s="193"/>
      <c r="W22" s="193"/>
      <c r="X22" s="194"/>
      <c r="Y22" s="19"/>
    </row>
    <row r="23" spans="2:25" s="17" customFormat="1" ht="13.5" customHeight="1" x14ac:dyDescent="0.15">
      <c r="B23" s="61"/>
      <c r="C23" s="62" t="s">
        <v>4</v>
      </c>
      <c r="D23" s="234" t="s">
        <v>38</v>
      </c>
      <c r="E23" s="235"/>
      <c r="F23" s="235"/>
      <c r="G23" s="235"/>
      <c r="H23" s="236"/>
      <c r="I23" s="236"/>
      <c r="J23" s="236"/>
      <c r="K23" s="236"/>
      <c r="L23" s="236"/>
      <c r="M23" s="179"/>
      <c r="N23" s="180"/>
      <c r="O23" s="180"/>
      <c r="P23" s="181"/>
      <c r="Q23" s="179"/>
      <c r="R23" s="180"/>
      <c r="S23" s="180"/>
      <c r="T23" s="181"/>
      <c r="U23" s="179"/>
      <c r="V23" s="180"/>
      <c r="W23" s="180"/>
      <c r="X23" s="181"/>
      <c r="Y23" s="19"/>
    </row>
    <row r="24" spans="2:25" s="17" customFormat="1" ht="13.5" customHeight="1" x14ac:dyDescent="0.15">
      <c r="B24" s="59"/>
      <c r="C24" s="60"/>
      <c r="D24" s="243" t="s">
        <v>141</v>
      </c>
      <c r="E24" s="244"/>
      <c r="F24" s="244"/>
      <c r="G24" s="244"/>
      <c r="H24" s="244"/>
      <c r="I24" s="244"/>
      <c r="J24" s="244"/>
      <c r="K24" s="244"/>
      <c r="L24" s="244"/>
      <c r="M24" s="179"/>
      <c r="N24" s="180"/>
      <c r="O24" s="180"/>
      <c r="P24" s="181"/>
      <c r="Q24" s="179"/>
      <c r="R24" s="180"/>
      <c r="S24" s="180"/>
      <c r="T24" s="181"/>
      <c r="U24" s="179"/>
      <c r="V24" s="180"/>
      <c r="W24" s="180"/>
      <c r="X24" s="181"/>
      <c r="Y24" s="19"/>
    </row>
    <row r="25" spans="2:25" s="17" customFormat="1" ht="13.5" customHeight="1" x14ac:dyDescent="0.15">
      <c r="B25" s="59"/>
      <c r="C25" s="60"/>
      <c r="D25" s="12"/>
      <c r="E25" s="182" t="s">
        <v>195</v>
      </c>
      <c r="F25" s="183"/>
      <c r="G25" s="184"/>
      <c r="H25" s="184"/>
      <c r="I25" s="184"/>
      <c r="J25" s="184"/>
      <c r="K25" s="184"/>
      <c r="L25" s="184"/>
      <c r="M25" s="204">
        <v>11379731</v>
      </c>
      <c r="N25" s="205"/>
      <c r="O25" s="205"/>
      <c r="P25" s="206"/>
      <c r="Q25" s="179"/>
      <c r="R25" s="180"/>
      <c r="S25" s="180"/>
      <c r="T25" s="181"/>
      <c r="U25" s="179"/>
      <c r="V25" s="180"/>
      <c r="W25" s="180"/>
      <c r="X25" s="181"/>
      <c r="Y25" s="19"/>
    </row>
    <row r="26" spans="2:25" s="17" customFormat="1" ht="13.5" customHeight="1" x14ac:dyDescent="0.15">
      <c r="B26" s="59"/>
      <c r="C26" s="60"/>
      <c r="D26" s="12"/>
      <c r="E26" s="182" t="s">
        <v>194</v>
      </c>
      <c r="F26" s="183"/>
      <c r="G26" s="184"/>
      <c r="H26" s="184"/>
      <c r="I26" s="184"/>
      <c r="J26" s="184"/>
      <c r="K26" s="184"/>
      <c r="L26" s="184"/>
      <c r="M26" s="185">
        <v>1929460</v>
      </c>
      <c r="N26" s="186"/>
      <c r="O26" s="186"/>
      <c r="P26" s="187"/>
      <c r="Q26" s="179"/>
      <c r="R26" s="180"/>
      <c r="S26" s="180"/>
      <c r="T26" s="181"/>
      <c r="U26" s="179"/>
      <c r="V26" s="180"/>
      <c r="W26" s="180"/>
      <c r="X26" s="181"/>
      <c r="Y26" s="19"/>
    </row>
    <row r="27" spans="2:25" s="17" customFormat="1" ht="13.5" customHeight="1" x14ac:dyDescent="0.15">
      <c r="B27" s="59"/>
      <c r="C27" s="60"/>
      <c r="D27" s="12"/>
      <c r="E27" s="182" t="s">
        <v>84</v>
      </c>
      <c r="F27" s="183"/>
      <c r="G27" s="184"/>
      <c r="H27" s="184"/>
      <c r="I27" s="184"/>
      <c r="J27" s="184"/>
      <c r="K27" s="184"/>
      <c r="L27" s="184"/>
      <c r="M27" s="263">
        <v>2268919</v>
      </c>
      <c r="N27" s="264"/>
      <c r="O27" s="264"/>
      <c r="P27" s="265"/>
      <c r="Q27" s="179"/>
      <c r="R27" s="180"/>
      <c r="S27" s="180"/>
      <c r="T27" s="181"/>
      <c r="U27" s="179"/>
      <c r="V27" s="180"/>
      <c r="W27" s="180"/>
      <c r="X27" s="181"/>
      <c r="Y27" s="19"/>
    </row>
    <row r="28" spans="2:25" s="17" customFormat="1" ht="13.5" customHeight="1" x14ac:dyDescent="0.15">
      <c r="B28" s="59"/>
      <c r="C28" s="60"/>
      <c r="D28" s="63"/>
      <c r="E28" s="257" t="s">
        <v>6</v>
      </c>
      <c r="F28" s="258"/>
      <c r="G28" s="259"/>
      <c r="H28" s="259"/>
      <c r="I28" s="259"/>
      <c r="J28" s="259"/>
      <c r="K28" s="259"/>
      <c r="L28" s="259"/>
      <c r="M28" s="260">
        <f>SUM(M25:P27)</f>
        <v>15578110</v>
      </c>
      <c r="N28" s="261"/>
      <c r="O28" s="261"/>
      <c r="P28" s="262"/>
      <c r="Q28" s="179"/>
      <c r="R28" s="180"/>
      <c r="S28" s="180"/>
      <c r="T28" s="181"/>
      <c r="U28" s="179"/>
      <c r="V28" s="180"/>
      <c r="W28" s="180"/>
      <c r="X28" s="181"/>
      <c r="Y28" s="19"/>
    </row>
    <row r="29" spans="2:25" s="17" customFormat="1" ht="13.5" customHeight="1" x14ac:dyDescent="0.15">
      <c r="B29" s="59"/>
      <c r="C29" s="60"/>
      <c r="D29" s="234" t="s">
        <v>142</v>
      </c>
      <c r="E29" s="236"/>
      <c r="F29" s="236"/>
      <c r="G29" s="236"/>
      <c r="H29" s="236"/>
      <c r="I29" s="236"/>
      <c r="J29" s="236"/>
      <c r="K29" s="236"/>
      <c r="L29" s="236"/>
      <c r="M29" s="179"/>
      <c r="N29" s="180"/>
      <c r="O29" s="180"/>
      <c r="P29" s="181"/>
      <c r="Q29" s="179"/>
      <c r="R29" s="180"/>
      <c r="S29" s="180"/>
      <c r="T29" s="181"/>
      <c r="U29" s="179"/>
      <c r="V29" s="180"/>
      <c r="W29" s="180"/>
      <c r="X29" s="181"/>
      <c r="Y29" s="19"/>
    </row>
    <row r="30" spans="2:25" s="17" customFormat="1" ht="13.5" customHeight="1" x14ac:dyDescent="0.15">
      <c r="B30" s="59"/>
      <c r="C30" s="60"/>
      <c r="D30" s="63"/>
      <c r="E30" s="182" t="s">
        <v>85</v>
      </c>
      <c r="F30" s="183"/>
      <c r="G30" s="184"/>
      <c r="H30" s="184"/>
      <c r="I30" s="184"/>
      <c r="J30" s="184"/>
      <c r="K30" s="184"/>
      <c r="L30" s="184"/>
      <c r="M30" s="201">
        <v>2853393</v>
      </c>
      <c r="N30" s="202"/>
      <c r="O30" s="202"/>
      <c r="P30" s="203"/>
      <c r="Q30" s="179"/>
      <c r="R30" s="180"/>
      <c r="S30" s="180"/>
      <c r="T30" s="181"/>
      <c r="U30" s="179"/>
      <c r="V30" s="180"/>
      <c r="W30" s="180"/>
      <c r="X30" s="181"/>
      <c r="Y30" s="19"/>
    </row>
    <row r="31" spans="2:25" s="17" customFormat="1" ht="13.5" customHeight="1" x14ac:dyDescent="0.15">
      <c r="B31" s="59"/>
      <c r="C31" s="60"/>
      <c r="D31" s="63"/>
      <c r="E31" s="182" t="s">
        <v>185</v>
      </c>
      <c r="F31" s="183"/>
      <c r="G31" s="184"/>
      <c r="H31" s="184"/>
      <c r="I31" s="184"/>
      <c r="J31" s="184"/>
      <c r="K31" s="184"/>
      <c r="L31" s="184"/>
      <c r="M31" s="201">
        <v>175373</v>
      </c>
      <c r="N31" s="202"/>
      <c r="O31" s="202"/>
      <c r="P31" s="203"/>
      <c r="Q31" s="70"/>
      <c r="R31" s="71"/>
      <c r="S31" s="71"/>
      <c r="T31" s="72"/>
      <c r="U31" s="70"/>
      <c r="V31" s="71"/>
      <c r="W31" s="71"/>
      <c r="X31" s="72"/>
      <c r="Y31" s="19"/>
    </row>
    <row r="32" spans="2:25" s="17" customFormat="1" ht="13.5" customHeight="1" x14ac:dyDescent="0.15">
      <c r="B32" s="59"/>
      <c r="C32" s="60"/>
      <c r="D32" s="63"/>
      <c r="E32" s="182" t="s">
        <v>87</v>
      </c>
      <c r="F32" s="183"/>
      <c r="G32" s="184"/>
      <c r="H32" s="184"/>
      <c r="I32" s="184"/>
      <c r="J32" s="184"/>
      <c r="K32" s="184"/>
      <c r="L32" s="184"/>
      <c r="M32" s="201">
        <v>237050</v>
      </c>
      <c r="N32" s="202"/>
      <c r="O32" s="202"/>
      <c r="P32" s="203"/>
      <c r="Q32" s="179"/>
      <c r="R32" s="180"/>
      <c r="S32" s="180"/>
      <c r="T32" s="181"/>
      <c r="U32" s="179"/>
      <c r="V32" s="180"/>
      <c r="W32" s="180"/>
      <c r="X32" s="181"/>
      <c r="Y32" s="19"/>
    </row>
    <row r="33" spans="2:25" s="17" customFormat="1" ht="13.5" customHeight="1" x14ac:dyDescent="0.15">
      <c r="B33" s="59"/>
      <c r="C33" s="60"/>
      <c r="D33" s="63"/>
      <c r="E33" s="182" t="s">
        <v>186</v>
      </c>
      <c r="F33" s="183"/>
      <c r="G33" s="184"/>
      <c r="H33" s="184"/>
      <c r="I33" s="184"/>
      <c r="J33" s="184"/>
      <c r="K33" s="184"/>
      <c r="L33" s="184"/>
      <c r="M33" s="201">
        <v>934497</v>
      </c>
      <c r="N33" s="202"/>
      <c r="O33" s="202"/>
      <c r="P33" s="203"/>
      <c r="Q33" s="179"/>
      <c r="R33" s="180"/>
      <c r="S33" s="180"/>
      <c r="T33" s="181"/>
      <c r="U33" s="179"/>
      <c r="V33" s="180"/>
      <c r="W33" s="180"/>
      <c r="X33" s="181"/>
      <c r="Y33" s="19"/>
    </row>
    <row r="34" spans="2:25" s="17" customFormat="1" ht="13.5" customHeight="1" x14ac:dyDescent="0.15">
      <c r="B34" s="59"/>
      <c r="C34" s="60"/>
      <c r="D34" s="63"/>
      <c r="E34" s="182" t="s">
        <v>88</v>
      </c>
      <c r="F34" s="183"/>
      <c r="G34" s="184"/>
      <c r="H34" s="184"/>
      <c r="I34" s="184"/>
      <c r="J34" s="184"/>
      <c r="K34" s="184"/>
      <c r="L34" s="184"/>
      <c r="M34" s="201">
        <v>249360</v>
      </c>
      <c r="N34" s="202"/>
      <c r="O34" s="202"/>
      <c r="P34" s="203"/>
      <c r="Q34" s="179"/>
      <c r="R34" s="180"/>
      <c r="S34" s="180"/>
      <c r="T34" s="181"/>
      <c r="U34" s="179"/>
      <c r="V34" s="180"/>
      <c r="W34" s="180"/>
      <c r="X34" s="181"/>
      <c r="Y34" s="19"/>
    </row>
    <row r="35" spans="2:25" s="17" customFormat="1" ht="13.5" customHeight="1" x14ac:dyDescent="0.15">
      <c r="B35" s="59"/>
      <c r="C35" s="60"/>
      <c r="D35" s="64"/>
      <c r="E35" s="246" t="s">
        <v>7</v>
      </c>
      <c r="F35" s="246"/>
      <c r="G35" s="247"/>
      <c r="H35" s="247"/>
      <c r="I35" s="247"/>
      <c r="J35" s="247"/>
      <c r="K35" s="247"/>
      <c r="L35" s="247"/>
      <c r="M35" s="266">
        <f>SUM(M30:P34)</f>
        <v>4449673</v>
      </c>
      <c r="N35" s="267"/>
      <c r="O35" s="267"/>
      <c r="P35" s="268"/>
      <c r="Q35" s="179"/>
      <c r="R35" s="180"/>
      <c r="S35" s="180"/>
      <c r="T35" s="181"/>
      <c r="U35" s="179"/>
      <c r="V35" s="180"/>
      <c r="W35" s="180"/>
      <c r="X35" s="181"/>
      <c r="Y35" s="19"/>
    </row>
    <row r="36" spans="2:25" s="17" customFormat="1" ht="13.5" customHeight="1" x14ac:dyDescent="0.15">
      <c r="B36" s="59"/>
      <c r="C36" s="60"/>
      <c r="D36" s="257" t="s">
        <v>25</v>
      </c>
      <c r="E36" s="258"/>
      <c r="F36" s="258"/>
      <c r="G36" s="258"/>
      <c r="H36" s="269"/>
      <c r="I36" s="269"/>
      <c r="J36" s="269"/>
      <c r="K36" s="269"/>
      <c r="L36" s="269"/>
      <c r="M36" s="192"/>
      <c r="N36" s="193"/>
      <c r="O36" s="193"/>
      <c r="P36" s="194"/>
      <c r="Q36" s="192">
        <f>+M28+M35</f>
        <v>20027783</v>
      </c>
      <c r="R36" s="193"/>
      <c r="S36" s="193"/>
      <c r="T36" s="194"/>
      <c r="U36" s="179"/>
      <c r="V36" s="180"/>
      <c r="W36" s="180"/>
      <c r="X36" s="181"/>
      <c r="Y36" s="19"/>
    </row>
    <row r="37" spans="2:25" s="17" customFormat="1" ht="13.5" customHeight="1" x14ac:dyDescent="0.15">
      <c r="B37" s="61"/>
      <c r="C37" s="62" t="s">
        <v>34</v>
      </c>
      <c r="D37" s="234" t="s">
        <v>39</v>
      </c>
      <c r="E37" s="235"/>
      <c r="F37" s="235"/>
      <c r="G37" s="235"/>
      <c r="H37" s="236"/>
      <c r="I37" s="236"/>
      <c r="J37" s="236"/>
      <c r="K37" s="236"/>
      <c r="L37" s="236"/>
      <c r="M37" s="179"/>
      <c r="N37" s="180"/>
      <c r="O37" s="180"/>
      <c r="P37" s="181"/>
      <c r="Q37" s="179"/>
      <c r="R37" s="180"/>
      <c r="S37" s="180"/>
      <c r="T37" s="181"/>
      <c r="U37" s="179"/>
      <c r="V37" s="180"/>
      <c r="W37" s="180"/>
      <c r="X37" s="181"/>
      <c r="Y37" s="19"/>
    </row>
    <row r="38" spans="2:25" s="17" customFormat="1" ht="13.5" customHeight="1" x14ac:dyDescent="0.15">
      <c r="B38" s="59"/>
      <c r="C38" s="60"/>
      <c r="D38" s="243" t="s">
        <v>141</v>
      </c>
      <c r="E38" s="275"/>
      <c r="F38" s="275"/>
      <c r="G38" s="275"/>
      <c r="H38" s="275"/>
      <c r="I38" s="275"/>
      <c r="J38" s="275"/>
      <c r="K38" s="275"/>
      <c r="L38" s="275"/>
      <c r="M38" s="270"/>
      <c r="N38" s="271"/>
      <c r="O38" s="271"/>
      <c r="P38" s="272"/>
      <c r="Q38" s="179"/>
      <c r="R38" s="180"/>
      <c r="S38" s="180"/>
      <c r="T38" s="181"/>
      <c r="U38" s="179"/>
      <c r="V38" s="180"/>
      <c r="W38" s="180"/>
      <c r="X38" s="181"/>
      <c r="Y38" s="19"/>
    </row>
    <row r="39" spans="2:25" s="17" customFormat="1" ht="13.5" customHeight="1" x14ac:dyDescent="0.15">
      <c r="B39" s="59"/>
      <c r="C39" s="60"/>
      <c r="D39" s="12"/>
      <c r="E39" s="255" t="s">
        <v>76</v>
      </c>
      <c r="F39" s="255"/>
      <c r="G39" s="255"/>
      <c r="H39" s="255"/>
      <c r="I39" s="255"/>
      <c r="J39" s="255"/>
      <c r="K39" s="255"/>
      <c r="L39" s="255"/>
      <c r="M39" s="270">
        <v>0</v>
      </c>
      <c r="N39" s="271"/>
      <c r="O39" s="271"/>
      <c r="P39" s="272"/>
      <c r="Q39" s="70"/>
      <c r="R39" s="71"/>
      <c r="S39" s="71"/>
      <c r="T39" s="72"/>
      <c r="U39" s="70"/>
      <c r="V39" s="71"/>
      <c r="W39" s="71"/>
      <c r="X39" s="72"/>
      <c r="Y39" s="19"/>
    </row>
    <row r="40" spans="2:25" s="17" customFormat="1" ht="13.5" customHeight="1" x14ac:dyDescent="0.15">
      <c r="B40" s="59"/>
      <c r="C40" s="60"/>
      <c r="D40" s="63"/>
      <c r="E40" s="273" t="s">
        <v>6</v>
      </c>
      <c r="F40" s="246"/>
      <c r="G40" s="247"/>
      <c r="H40" s="247"/>
      <c r="I40" s="247"/>
      <c r="J40" s="247"/>
      <c r="K40" s="247"/>
      <c r="L40" s="247"/>
      <c r="M40" s="274">
        <f>SUM(M39)</f>
        <v>0</v>
      </c>
      <c r="N40" s="267"/>
      <c r="O40" s="267"/>
      <c r="P40" s="268"/>
      <c r="Q40" s="179"/>
      <c r="R40" s="180"/>
      <c r="S40" s="180"/>
      <c r="T40" s="181"/>
      <c r="U40" s="179"/>
      <c r="V40" s="180"/>
      <c r="W40" s="180"/>
      <c r="X40" s="181"/>
      <c r="Y40" s="19"/>
    </row>
    <row r="41" spans="2:25" s="17" customFormat="1" ht="13.5" customHeight="1" x14ac:dyDescent="0.15">
      <c r="B41" s="59"/>
      <c r="C41" s="60"/>
      <c r="D41" s="257" t="s">
        <v>142</v>
      </c>
      <c r="E41" s="269"/>
      <c r="F41" s="269"/>
      <c r="G41" s="269"/>
      <c r="H41" s="269"/>
      <c r="I41" s="269"/>
      <c r="J41" s="269"/>
      <c r="K41" s="269"/>
      <c r="L41" s="269"/>
      <c r="M41" s="179"/>
      <c r="N41" s="180"/>
      <c r="O41" s="180"/>
      <c r="P41" s="181"/>
      <c r="Q41" s="179"/>
      <c r="R41" s="180"/>
      <c r="S41" s="180"/>
      <c r="T41" s="181"/>
      <c r="U41" s="179"/>
      <c r="V41" s="180"/>
      <c r="W41" s="180"/>
      <c r="X41" s="181"/>
      <c r="Y41" s="19"/>
    </row>
    <row r="42" spans="2:25" s="17" customFormat="1" ht="13.5" customHeight="1" x14ac:dyDescent="0.15">
      <c r="B42" s="59"/>
      <c r="C42" s="60"/>
      <c r="D42" s="150"/>
      <c r="E42" s="182" t="s">
        <v>187</v>
      </c>
      <c r="F42" s="183"/>
      <c r="G42" s="183"/>
      <c r="H42" s="183"/>
      <c r="I42" s="183"/>
      <c r="J42" s="183"/>
      <c r="K42" s="183"/>
      <c r="L42" s="276"/>
      <c r="M42" s="201">
        <v>424980</v>
      </c>
      <c r="N42" s="202"/>
      <c r="O42" s="202"/>
      <c r="P42" s="203"/>
      <c r="Q42" s="70"/>
      <c r="R42" s="71"/>
      <c r="S42" s="71"/>
      <c r="T42" s="72"/>
      <c r="U42" s="70"/>
      <c r="V42" s="71"/>
      <c r="W42" s="71"/>
      <c r="X42" s="72"/>
      <c r="Y42" s="19"/>
    </row>
    <row r="43" spans="2:25" s="17" customFormat="1" ht="13.5" customHeight="1" x14ac:dyDescent="0.15">
      <c r="B43" s="59"/>
      <c r="C43" s="60"/>
      <c r="D43" s="63"/>
      <c r="E43" s="182" t="s">
        <v>188</v>
      </c>
      <c r="F43" s="183"/>
      <c r="G43" s="183"/>
      <c r="H43" s="183"/>
      <c r="I43" s="183"/>
      <c r="J43" s="183"/>
      <c r="K43" s="183"/>
      <c r="L43" s="276"/>
      <c r="M43" s="201">
        <v>177075</v>
      </c>
      <c r="N43" s="202"/>
      <c r="O43" s="202"/>
      <c r="P43" s="203"/>
      <c r="Q43" s="179"/>
      <c r="R43" s="180"/>
      <c r="S43" s="180"/>
      <c r="T43" s="181"/>
      <c r="U43" s="179"/>
      <c r="V43" s="180"/>
      <c r="W43" s="180"/>
      <c r="X43" s="181"/>
      <c r="Y43" s="19"/>
    </row>
    <row r="44" spans="2:25" s="17" customFormat="1" ht="13.5" customHeight="1" x14ac:dyDescent="0.15">
      <c r="B44" s="59"/>
      <c r="C44" s="60"/>
      <c r="D44" s="63"/>
      <c r="E44" s="182" t="s">
        <v>189</v>
      </c>
      <c r="F44" s="183"/>
      <c r="G44" s="184"/>
      <c r="H44" s="184"/>
      <c r="I44" s="184"/>
      <c r="J44" s="184"/>
      <c r="K44" s="184"/>
      <c r="L44" s="184"/>
      <c r="M44" s="201">
        <v>483430</v>
      </c>
      <c r="N44" s="202"/>
      <c r="O44" s="202"/>
      <c r="P44" s="203"/>
      <c r="Q44" s="179"/>
      <c r="R44" s="180"/>
      <c r="S44" s="180"/>
      <c r="T44" s="181"/>
      <c r="U44" s="179"/>
      <c r="V44" s="180"/>
      <c r="W44" s="180"/>
      <c r="X44" s="181"/>
      <c r="Y44" s="19"/>
    </row>
    <row r="45" spans="2:25" s="17" customFormat="1" ht="13.5" customHeight="1" x14ac:dyDescent="0.15">
      <c r="B45" s="59"/>
      <c r="C45" s="60"/>
      <c r="D45" s="63"/>
      <c r="E45" s="182" t="s">
        <v>190</v>
      </c>
      <c r="F45" s="183"/>
      <c r="G45" s="184"/>
      <c r="H45" s="184"/>
      <c r="I45" s="184"/>
      <c r="J45" s="184"/>
      <c r="K45" s="184"/>
      <c r="L45" s="184"/>
      <c r="M45" s="201">
        <v>178408</v>
      </c>
      <c r="N45" s="202"/>
      <c r="O45" s="202"/>
      <c r="P45" s="203"/>
      <c r="Q45" s="70"/>
      <c r="R45" s="71"/>
      <c r="S45" s="71"/>
      <c r="T45" s="72"/>
      <c r="U45" s="70"/>
      <c r="V45" s="71"/>
      <c r="W45" s="71"/>
      <c r="X45" s="72"/>
      <c r="Y45" s="19"/>
    </row>
    <row r="46" spans="2:25" s="17" customFormat="1" ht="13.5" customHeight="1" x14ac:dyDescent="0.15">
      <c r="B46" s="59"/>
      <c r="C46" s="60"/>
      <c r="D46" s="63"/>
      <c r="E46" s="182" t="s">
        <v>191</v>
      </c>
      <c r="F46" s="183"/>
      <c r="G46" s="184"/>
      <c r="H46" s="184"/>
      <c r="I46" s="184"/>
      <c r="J46" s="184"/>
      <c r="K46" s="184"/>
      <c r="L46" s="184"/>
      <c r="M46" s="201">
        <v>31400</v>
      </c>
      <c r="N46" s="202"/>
      <c r="O46" s="202"/>
      <c r="P46" s="203"/>
      <c r="Q46" s="70"/>
      <c r="R46" s="71"/>
      <c r="S46" s="71"/>
      <c r="T46" s="72"/>
      <c r="U46" s="70"/>
      <c r="V46" s="71"/>
      <c r="W46" s="71"/>
      <c r="X46" s="72"/>
      <c r="Y46" s="19"/>
    </row>
    <row r="47" spans="2:25" s="17" customFormat="1" ht="13.5" customHeight="1" x14ac:dyDescent="0.15">
      <c r="B47" s="59"/>
      <c r="C47" s="60"/>
      <c r="D47" s="63"/>
      <c r="E47" s="182" t="s">
        <v>192</v>
      </c>
      <c r="F47" s="183"/>
      <c r="G47" s="184"/>
      <c r="H47" s="184"/>
      <c r="I47" s="184"/>
      <c r="J47" s="184"/>
      <c r="K47" s="184"/>
      <c r="L47" s="184"/>
      <c r="M47" s="201">
        <v>364870</v>
      </c>
      <c r="N47" s="202"/>
      <c r="O47" s="202"/>
      <c r="P47" s="203"/>
      <c r="Q47" s="70"/>
      <c r="R47" s="71"/>
      <c r="S47" s="71"/>
      <c r="T47" s="72"/>
      <c r="U47" s="70"/>
      <c r="V47" s="71"/>
      <c r="W47" s="71"/>
      <c r="X47" s="72"/>
      <c r="Y47" s="19"/>
    </row>
    <row r="48" spans="2:25" s="17" customFormat="1" ht="13.5" customHeight="1" x14ac:dyDescent="0.15">
      <c r="B48" s="59"/>
      <c r="C48" s="60"/>
      <c r="D48" s="63"/>
      <c r="E48" s="182" t="s">
        <v>193</v>
      </c>
      <c r="F48" s="183"/>
      <c r="G48" s="184"/>
      <c r="H48" s="184"/>
      <c r="I48" s="184"/>
      <c r="J48" s="184"/>
      <c r="K48" s="184"/>
      <c r="L48" s="184"/>
      <c r="M48" s="201">
        <v>101000</v>
      </c>
      <c r="N48" s="202"/>
      <c r="O48" s="202"/>
      <c r="P48" s="203"/>
      <c r="Q48" s="70"/>
      <c r="R48" s="71"/>
      <c r="S48" s="71"/>
      <c r="T48" s="72"/>
      <c r="U48" s="70"/>
      <c r="V48" s="71"/>
      <c r="W48" s="71"/>
      <c r="X48" s="72"/>
      <c r="Y48" s="19"/>
    </row>
    <row r="49" spans="2:25" s="17" customFormat="1" ht="13.5" customHeight="1" x14ac:dyDescent="0.15">
      <c r="B49" s="59"/>
      <c r="C49" s="60"/>
      <c r="D49" s="63"/>
      <c r="E49" s="182" t="s">
        <v>86</v>
      </c>
      <c r="F49" s="183"/>
      <c r="G49" s="184"/>
      <c r="H49" s="184"/>
      <c r="I49" s="184"/>
      <c r="J49" s="184"/>
      <c r="K49" s="184"/>
      <c r="L49" s="184"/>
      <c r="M49" s="201">
        <v>638384</v>
      </c>
      <c r="N49" s="202"/>
      <c r="O49" s="202"/>
      <c r="P49" s="203"/>
      <c r="Q49" s="179"/>
      <c r="R49" s="180"/>
      <c r="S49" s="180"/>
      <c r="T49" s="181"/>
      <c r="U49" s="179"/>
      <c r="V49" s="180"/>
      <c r="W49" s="180"/>
      <c r="X49" s="181"/>
      <c r="Y49" s="19"/>
    </row>
    <row r="50" spans="2:25" s="17" customFormat="1" ht="13.5" customHeight="1" x14ac:dyDescent="0.15">
      <c r="B50" s="59"/>
      <c r="C50" s="60"/>
      <c r="D50" s="63"/>
      <c r="E50" s="277" t="s">
        <v>29</v>
      </c>
      <c r="F50" s="278"/>
      <c r="G50" s="279"/>
      <c r="H50" s="279"/>
      <c r="I50" s="279"/>
      <c r="J50" s="279"/>
      <c r="K50" s="279"/>
      <c r="L50" s="279"/>
      <c r="M50" s="201">
        <v>31319</v>
      </c>
      <c r="N50" s="202"/>
      <c r="O50" s="202"/>
      <c r="P50" s="203"/>
      <c r="Q50" s="179"/>
      <c r="R50" s="180"/>
      <c r="S50" s="180"/>
      <c r="T50" s="181"/>
      <c r="U50" s="179"/>
      <c r="V50" s="180"/>
      <c r="W50" s="180"/>
      <c r="X50" s="181"/>
      <c r="Y50" s="19"/>
    </row>
    <row r="51" spans="2:25" s="17" customFormat="1" ht="13.5" customHeight="1" x14ac:dyDescent="0.15">
      <c r="B51" s="59"/>
      <c r="C51" s="60"/>
      <c r="D51" s="63"/>
      <c r="E51" s="280" t="s">
        <v>199</v>
      </c>
      <c r="F51" s="281"/>
      <c r="G51" s="281"/>
      <c r="H51" s="281"/>
      <c r="I51" s="281"/>
      <c r="J51" s="281"/>
      <c r="K51" s="281"/>
      <c r="L51" s="282"/>
      <c r="M51" s="283">
        <v>373250</v>
      </c>
      <c r="N51" s="284"/>
      <c r="O51" s="284"/>
      <c r="P51" s="285"/>
      <c r="Q51" s="70"/>
      <c r="R51" s="71"/>
      <c r="S51" s="71"/>
      <c r="T51" s="72"/>
      <c r="U51" s="70"/>
      <c r="V51" s="71"/>
      <c r="W51" s="71"/>
      <c r="X51" s="72"/>
      <c r="Y51" s="19"/>
    </row>
    <row r="52" spans="2:25" s="17" customFormat="1" ht="13.5" customHeight="1" x14ac:dyDescent="0.15">
      <c r="B52" s="59"/>
      <c r="C52" s="60"/>
      <c r="D52" s="63"/>
      <c r="E52" s="277" t="s">
        <v>207</v>
      </c>
      <c r="F52" s="278"/>
      <c r="G52" s="279"/>
      <c r="H52" s="279"/>
      <c r="I52" s="279"/>
      <c r="J52" s="279"/>
      <c r="K52" s="279"/>
      <c r="L52" s="279"/>
      <c r="M52" s="204">
        <v>50000</v>
      </c>
      <c r="N52" s="205"/>
      <c r="O52" s="205"/>
      <c r="P52" s="206"/>
      <c r="Q52" s="179"/>
      <c r="R52" s="180"/>
      <c r="S52" s="180"/>
      <c r="T52" s="181"/>
      <c r="U52" s="179"/>
      <c r="V52" s="180"/>
      <c r="W52" s="180"/>
      <c r="X52" s="181"/>
      <c r="Y52" s="19"/>
    </row>
    <row r="53" spans="2:25" s="17" customFormat="1" ht="13.5" customHeight="1" x14ac:dyDescent="0.15">
      <c r="B53" s="59"/>
      <c r="C53" s="60"/>
      <c r="D53" s="64"/>
      <c r="E53" s="281" t="s">
        <v>210</v>
      </c>
      <c r="F53" s="281"/>
      <c r="G53" s="281"/>
      <c r="H53" s="281"/>
      <c r="I53" s="281"/>
      <c r="J53" s="281"/>
      <c r="K53" s="281"/>
      <c r="L53" s="282"/>
      <c r="M53" s="263">
        <v>2000000</v>
      </c>
      <c r="N53" s="264"/>
      <c r="O53" s="264"/>
      <c r="P53" s="265"/>
      <c r="Q53" s="70"/>
      <c r="R53" s="71"/>
      <c r="S53" s="71"/>
      <c r="T53" s="72"/>
      <c r="U53" s="70"/>
      <c r="V53" s="71"/>
      <c r="W53" s="71"/>
      <c r="X53" s="72"/>
      <c r="Y53" s="19"/>
    </row>
    <row r="54" spans="2:25" s="17" customFormat="1" ht="13.5" customHeight="1" x14ac:dyDescent="0.15">
      <c r="B54" s="59"/>
      <c r="C54" s="60"/>
      <c r="D54" s="64"/>
      <c r="E54" s="303" t="s">
        <v>7</v>
      </c>
      <c r="F54" s="303"/>
      <c r="G54" s="275"/>
      <c r="H54" s="275"/>
      <c r="I54" s="275"/>
      <c r="J54" s="275"/>
      <c r="K54" s="275"/>
      <c r="L54" s="275"/>
      <c r="M54" s="266">
        <f>SUM(M42:P53)</f>
        <v>4854116</v>
      </c>
      <c r="N54" s="267"/>
      <c r="O54" s="267"/>
      <c r="P54" s="268"/>
      <c r="Q54" s="179"/>
      <c r="R54" s="180"/>
      <c r="S54" s="180"/>
      <c r="T54" s="181"/>
      <c r="U54" s="179"/>
      <c r="V54" s="180"/>
      <c r="W54" s="180"/>
      <c r="X54" s="181"/>
      <c r="Y54" s="19"/>
    </row>
    <row r="55" spans="2:25" s="17" customFormat="1" ht="13.5" customHeight="1" x14ac:dyDescent="0.15">
      <c r="B55" s="59"/>
      <c r="C55" s="60"/>
      <c r="D55" s="257" t="s">
        <v>40</v>
      </c>
      <c r="E55" s="258"/>
      <c r="F55" s="258"/>
      <c r="G55" s="258"/>
      <c r="H55" s="269"/>
      <c r="I55" s="269"/>
      <c r="J55" s="269"/>
      <c r="K55" s="269"/>
      <c r="L55" s="269"/>
      <c r="M55" s="192"/>
      <c r="N55" s="193"/>
      <c r="O55" s="193"/>
      <c r="P55" s="194"/>
      <c r="Q55" s="195">
        <f>+M40+M54</f>
        <v>4854116</v>
      </c>
      <c r="R55" s="196"/>
      <c r="S55" s="196"/>
      <c r="T55" s="197"/>
      <c r="U55" s="179"/>
      <c r="V55" s="180"/>
      <c r="W55" s="180"/>
      <c r="X55" s="181"/>
      <c r="Y55" s="19"/>
    </row>
    <row r="56" spans="2:25" s="17" customFormat="1" ht="13.5" customHeight="1" x14ac:dyDescent="0.15">
      <c r="B56" s="302" t="s">
        <v>42</v>
      </c>
      <c r="C56" s="303"/>
      <c r="D56" s="303"/>
      <c r="E56" s="303"/>
      <c r="F56" s="303"/>
      <c r="G56" s="303"/>
      <c r="H56" s="275"/>
      <c r="I56" s="275"/>
      <c r="J56" s="275"/>
      <c r="K56" s="275"/>
      <c r="L56" s="275"/>
      <c r="M56" s="192"/>
      <c r="N56" s="193"/>
      <c r="O56" s="193"/>
      <c r="P56" s="194"/>
      <c r="Q56" s="192"/>
      <c r="R56" s="193"/>
      <c r="S56" s="193"/>
      <c r="T56" s="194"/>
      <c r="U56" s="195">
        <f>+Q36+Q55</f>
        <v>24881899</v>
      </c>
      <c r="V56" s="196"/>
      <c r="W56" s="196"/>
      <c r="X56" s="197"/>
      <c r="Y56" s="19"/>
    </row>
    <row r="57" spans="2:25" s="17" customFormat="1" ht="13.5" customHeight="1" x14ac:dyDescent="0.15">
      <c r="B57" s="20" t="s">
        <v>28</v>
      </c>
      <c r="C57" s="11"/>
      <c r="D57" s="247" t="s">
        <v>156</v>
      </c>
      <c r="E57" s="247"/>
      <c r="F57" s="247"/>
      <c r="G57" s="247"/>
      <c r="H57" s="247"/>
      <c r="I57" s="247"/>
      <c r="J57" s="247"/>
      <c r="K57" s="247"/>
      <c r="L57" s="293"/>
      <c r="M57" s="192"/>
      <c r="N57" s="193"/>
      <c r="O57" s="193"/>
      <c r="P57" s="194"/>
      <c r="Q57" s="192"/>
      <c r="R57" s="193"/>
      <c r="S57" s="193"/>
      <c r="T57" s="194"/>
      <c r="U57" s="192">
        <f>+U21-U56</f>
        <v>-326386</v>
      </c>
      <c r="V57" s="193"/>
      <c r="W57" s="193"/>
      <c r="X57" s="194"/>
      <c r="Y57" s="19"/>
    </row>
    <row r="58" spans="2:25" s="17" customFormat="1" ht="13.5" customHeight="1" x14ac:dyDescent="0.15">
      <c r="B58" s="20"/>
      <c r="C58" s="11"/>
      <c r="D58" s="247" t="s">
        <v>154</v>
      </c>
      <c r="E58" s="247"/>
      <c r="F58" s="247"/>
      <c r="G58" s="247"/>
      <c r="H58" s="247"/>
      <c r="I58" s="247"/>
      <c r="J58" s="247"/>
      <c r="K58" s="247"/>
      <c r="L58" s="293"/>
      <c r="M58" s="179"/>
      <c r="N58" s="180"/>
      <c r="O58" s="180"/>
      <c r="P58" s="181"/>
      <c r="Q58" s="179"/>
      <c r="R58" s="180"/>
      <c r="S58" s="180"/>
      <c r="T58" s="181"/>
      <c r="U58" s="195">
        <f>+基礎データ!N11</f>
        <v>5308667</v>
      </c>
      <c r="V58" s="196"/>
      <c r="W58" s="196"/>
      <c r="X58" s="197"/>
      <c r="Y58" s="19"/>
    </row>
    <row r="59" spans="2:25" s="17" customFormat="1" ht="13.5" customHeight="1" thickBot="1" x14ac:dyDescent="0.2">
      <c r="B59" s="21" t="s">
        <v>26</v>
      </c>
      <c r="C59" s="22"/>
      <c r="D59" s="294" t="s">
        <v>157</v>
      </c>
      <c r="E59" s="294"/>
      <c r="F59" s="294"/>
      <c r="G59" s="294"/>
      <c r="H59" s="294"/>
      <c r="I59" s="294"/>
      <c r="J59" s="294"/>
      <c r="K59" s="294"/>
      <c r="L59" s="295"/>
      <c r="M59" s="296"/>
      <c r="N59" s="297"/>
      <c r="O59" s="297"/>
      <c r="P59" s="298"/>
      <c r="Q59" s="296"/>
      <c r="R59" s="297"/>
      <c r="S59" s="297"/>
      <c r="T59" s="298"/>
      <c r="U59" s="299">
        <f>+U57+U58</f>
        <v>4982281</v>
      </c>
      <c r="V59" s="300"/>
      <c r="W59" s="300"/>
      <c r="X59" s="301"/>
      <c r="Y59" s="19"/>
    </row>
    <row r="60" spans="2:25" s="17" customFormat="1" ht="6" customHeight="1" thickTop="1" x14ac:dyDescent="0.15">
      <c r="B60" s="28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90"/>
      <c r="V60" s="290"/>
      <c r="W60" s="290"/>
      <c r="X60" s="290"/>
      <c r="Y60" s="16"/>
    </row>
    <row r="61" spans="2:25" ht="13.5" customHeight="1" x14ac:dyDescent="0.15">
      <c r="B61" s="291"/>
      <c r="C61" s="291"/>
      <c r="D61" s="291"/>
      <c r="E61" s="292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</row>
  </sheetData>
  <mergeCells count="206">
    <mergeCell ref="M47:P47"/>
    <mergeCell ref="M48:P48"/>
    <mergeCell ref="E1:X1"/>
    <mergeCell ref="B60:X60"/>
    <mergeCell ref="B61:X61"/>
    <mergeCell ref="D58:L58"/>
    <mergeCell ref="M58:P58"/>
    <mergeCell ref="Q58:T58"/>
    <mergeCell ref="U58:X58"/>
    <mergeCell ref="D59:L59"/>
    <mergeCell ref="M59:P59"/>
    <mergeCell ref="Q59:T59"/>
    <mergeCell ref="U59:X59"/>
    <mergeCell ref="B56:L56"/>
    <mergeCell ref="M56:P56"/>
    <mergeCell ref="Q56:T56"/>
    <mergeCell ref="U56:X56"/>
    <mergeCell ref="D57:L57"/>
    <mergeCell ref="M57:P57"/>
    <mergeCell ref="Q57:T57"/>
    <mergeCell ref="U57:X57"/>
    <mergeCell ref="E54:L54"/>
    <mergeCell ref="M54:P54"/>
    <mergeCell ref="Q54:T54"/>
    <mergeCell ref="U54:X54"/>
    <mergeCell ref="D55:L55"/>
    <mergeCell ref="M55:P55"/>
    <mergeCell ref="Q55:T55"/>
    <mergeCell ref="U55:X55"/>
    <mergeCell ref="E50:L50"/>
    <mergeCell ref="M50:P50"/>
    <mergeCell ref="Q50:T50"/>
    <mergeCell ref="U50:X50"/>
    <mergeCell ref="E52:L52"/>
    <mergeCell ref="M52:P52"/>
    <mergeCell ref="Q52:T52"/>
    <mergeCell ref="U52:X52"/>
    <mergeCell ref="E51:L51"/>
    <mergeCell ref="M51:P51"/>
    <mergeCell ref="E53:L53"/>
    <mergeCell ref="M53:P53"/>
    <mergeCell ref="E44:L44"/>
    <mergeCell ref="M44:P44"/>
    <mergeCell ref="Q44:T44"/>
    <mergeCell ref="U44:X44"/>
    <mergeCell ref="E49:L49"/>
    <mergeCell ref="M49:P49"/>
    <mergeCell ref="Q49:T49"/>
    <mergeCell ref="U49:X49"/>
    <mergeCell ref="D41:L41"/>
    <mergeCell ref="M41:P41"/>
    <mergeCell ref="Q41:T41"/>
    <mergeCell ref="U41:X41"/>
    <mergeCell ref="E43:L43"/>
    <mergeCell ref="M43:P43"/>
    <mergeCell ref="Q43:T43"/>
    <mergeCell ref="U43:X43"/>
    <mergeCell ref="E42:L42"/>
    <mergeCell ref="E45:L45"/>
    <mergeCell ref="E46:L46"/>
    <mergeCell ref="E47:L47"/>
    <mergeCell ref="E48:L48"/>
    <mergeCell ref="M42:P42"/>
    <mergeCell ref="M45:P45"/>
    <mergeCell ref="M46:P46"/>
    <mergeCell ref="E39:L39"/>
    <mergeCell ref="M39:P39"/>
    <mergeCell ref="E40:L40"/>
    <mergeCell ref="M40:P40"/>
    <mergeCell ref="Q40:T40"/>
    <mergeCell ref="U40:X40"/>
    <mergeCell ref="D37:L37"/>
    <mergeCell ref="M37:P37"/>
    <mergeCell ref="Q37:T37"/>
    <mergeCell ref="U37:X37"/>
    <mergeCell ref="D38:L38"/>
    <mergeCell ref="M38:P38"/>
    <mergeCell ref="Q38:T38"/>
    <mergeCell ref="U38:X38"/>
    <mergeCell ref="E35:L35"/>
    <mergeCell ref="M35:P35"/>
    <mergeCell ref="Q35:T35"/>
    <mergeCell ref="U35:X35"/>
    <mergeCell ref="D36:L36"/>
    <mergeCell ref="M36:P36"/>
    <mergeCell ref="Q36:T36"/>
    <mergeCell ref="U36:X36"/>
    <mergeCell ref="E33:L33"/>
    <mergeCell ref="M33:P33"/>
    <mergeCell ref="Q33:T33"/>
    <mergeCell ref="U33:X33"/>
    <mergeCell ref="E34:L34"/>
    <mergeCell ref="M34:P34"/>
    <mergeCell ref="Q34:T34"/>
    <mergeCell ref="U34:X34"/>
    <mergeCell ref="E28:L28"/>
    <mergeCell ref="M28:P28"/>
    <mergeCell ref="Q28:T28"/>
    <mergeCell ref="U28:X28"/>
    <mergeCell ref="E27:L27"/>
    <mergeCell ref="M27:P27"/>
    <mergeCell ref="E32:L32"/>
    <mergeCell ref="M32:P32"/>
    <mergeCell ref="Q32:T32"/>
    <mergeCell ref="U32:X32"/>
    <mergeCell ref="Q27:T27"/>
    <mergeCell ref="U27:X27"/>
    <mergeCell ref="D29:L29"/>
    <mergeCell ref="M29:P29"/>
    <mergeCell ref="Q29:T29"/>
    <mergeCell ref="U29:X29"/>
    <mergeCell ref="E30:L30"/>
    <mergeCell ref="M30:P30"/>
    <mergeCell ref="Q30:T30"/>
    <mergeCell ref="U30:X30"/>
    <mergeCell ref="E31:L31"/>
    <mergeCell ref="M31:P31"/>
    <mergeCell ref="D16:L16"/>
    <mergeCell ref="M16:P16"/>
    <mergeCell ref="Q16:T16"/>
    <mergeCell ref="D18:L18"/>
    <mergeCell ref="M18:P18"/>
    <mergeCell ref="Q18:T18"/>
    <mergeCell ref="D20:L20"/>
    <mergeCell ref="M20:P20"/>
    <mergeCell ref="D23:L23"/>
    <mergeCell ref="M23:P23"/>
    <mergeCell ref="Q23:T23"/>
    <mergeCell ref="U23:X23"/>
    <mergeCell ref="D24:L24"/>
    <mergeCell ref="M24:P24"/>
    <mergeCell ref="Q24:T24"/>
    <mergeCell ref="U24:X24"/>
    <mergeCell ref="B21:L21"/>
    <mergeCell ref="M21:P21"/>
    <mergeCell ref="Q21:T21"/>
    <mergeCell ref="U21:X21"/>
    <mergeCell ref="B22:L22"/>
    <mergeCell ref="M22:P22"/>
    <mergeCell ref="D12:L12"/>
    <mergeCell ref="M12:P12"/>
    <mergeCell ref="Q12:T12"/>
    <mergeCell ref="U12:X12"/>
    <mergeCell ref="D13:L13"/>
    <mergeCell ref="M14:P14"/>
    <mergeCell ref="Q14:T14"/>
    <mergeCell ref="U14:X14"/>
    <mergeCell ref="D10:L10"/>
    <mergeCell ref="M10:P10"/>
    <mergeCell ref="Q10:T10"/>
    <mergeCell ref="U10:X10"/>
    <mergeCell ref="D11:L11"/>
    <mergeCell ref="M11:P11"/>
    <mergeCell ref="Q11:T11"/>
    <mergeCell ref="U11:X11"/>
    <mergeCell ref="D14:L14"/>
    <mergeCell ref="M13:P13"/>
    <mergeCell ref="D9:L9"/>
    <mergeCell ref="M9:P9"/>
    <mergeCell ref="Q9:T9"/>
    <mergeCell ref="U9:X9"/>
    <mergeCell ref="D8:L8"/>
    <mergeCell ref="M8:P8"/>
    <mergeCell ref="M5:X5"/>
    <mergeCell ref="B6:L6"/>
    <mergeCell ref="M6:P6"/>
    <mergeCell ref="Q6:T6"/>
    <mergeCell ref="U6:X6"/>
    <mergeCell ref="D7:L7"/>
    <mergeCell ref="M7:P7"/>
    <mergeCell ref="Q7:T7"/>
    <mergeCell ref="U7:X7"/>
    <mergeCell ref="B2:X2"/>
    <mergeCell ref="B3:E3"/>
    <mergeCell ref="F3:G3"/>
    <mergeCell ref="N3:O3"/>
    <mergeCell ref="U3:V3"/>
    <mergeCell ref="Q8:T8"/>
    <mergeCell ref="W3:X3"/>
    <mergeCell ref="U8:X8"/>
    <mergeCell ref="B4:X4"/>
    <mergeCell ref="B5:L5"/>
    <mergeCell ref="U15:X15"/>
    <mergeCell ref="U19:X19"/>
    <mergeCell ref="E26:L26"/>
    <mergeCell ref="M26:P26"/>
    <mergeCell ref="Q26:T26"/>
    <mergeCell ref="U26:X26"/>
    <mergeCell ref="D15:L15"/>
    <mergeCell ref="M15:P15"/>
    <mergeCell ref="Q15:T15"/>
    <mergeCell ref="U16:X16"/>
    <mergeCell ref="Q20:T20"/>
    <mergeCell ref="U20:X20"/>
    <mergeCell ref="D19:L19"/>
    <mergeCell ref="M19:P19"/>
    <mergeCell ref="Q19:T19"/>
    <mergeCell ref="U18:X18"/>
    <mergeCell ref="Q22:T22"/>
    <mergeCell ref="U22:X22"/>
    <mergeCell ref="E25:L25"/>
    <mergeCell ref="M25:P25"/>
    <mergeCell ref="Q25:T25"/>
    <mergeCell ref="U25:X25"/>
    <mergeCell ref="D17:L17"/>
    <mergeCell ref="M17:P17"/>
  </mergeCells>
  <phoneticPr fontId="18"/>
  <pageMargins left="0.7" right="0.7" top="0.75" bottom="0.33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34"/>
  <sheetViews>
    <sheetView topLeftCell="A5" zoomScaleNormal="100" workbookViewId="0">
      <selection activeCell="Q32" sqref="Q32:T32"/>
    </sheetView>
  </sheetViews>
  <sheetFormatPr defaultRowHeight="13.5" x14ac:dyDescent="0.15"/>
  <cols>
    <col min="1" max="1" width="3.625" style="10" customWidth="1"/>
    <col min="2" max="4" width="2.625" style="10" customWidth="1"/>
    <col min="5" max="12" width="3.625" style="10" customWidth="1"/>
    <col min="13" max="24" width="3.625" style="41" customWidth="1"/>
    <col min="25" max="26" width="3.625" style="10" customWidth="1"/>
    <col min="27" max="16384" width="9" style="10"/>
  </cols>
  <sheetData>
    <row r="1" spans="1:26" ht="18" customHeight="1" x14ac:dyDescent="0.15">
      <c r="A1" s="5"/>
      <c r="B1" s="124" t="s">
        <v>158</v>
      </c>
      <c r="C1" s="125"/>
      <c r="D1" s="125"/>
      <c r="E1" s="286" t="str">
        <f>+基礎データ!D5</f>
        <v>特定非営利活動法人　福祉サポートきらきら本舗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s="5" customFormat="1" ht="21" customHeight="1" x14ac:dyDescent="0.15">
      <c r="B2" s="392" t="s">
        <v>197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"/>
      <c r="Z2" s="4"/>
    </row>
    <row r="3" spans="1:26" s="5" customFormat="1" ht="18" customHeight="1" x14ac:dyDescent="0.15">
      <c r="B3" s="210"/>
      <c r="C3" s="211"/>
      <c r="D3" s="211"/>
      <c r="E3" s="211"/>
      <c r="F3" s="212" t="s">
        <v>16</v>
      </c>
      <c r="G3" s="212"/>
      <c r="H3" s="32" t="s">
        <v>16</v>
      </c>
      <c r="I3" s="33" t="s">
        <v>16</v>
      </c>
      <c r="J3" s="387">
        <f>+基礎データ!L7</f>
        <v>2023</v>
      </c>
      <c r="K3" s="388"/>
      <c r="L3" s="32" t="s">
        <v>17</v>
      </c>
      <c r="M3" s="35">
        <f>+基礎データ!O7</f>
        <v>3</v>
      </c>
      <c r="N3" s="36" t="s">
        <v>19</v>
      </c>
      <c r="O3" s="37">
        <f>+基礎データ!Q7</f>
        <v>31</v>
      </c>
      <c r="P3" s="389" t="s">
        <v>69</v>
      </c>
      <c r="Q3" s="390"/>
      <c r="R3" s="38" t="s">
        <v>16</v>
      </c>
      <c r="S3" s="35" t="s">
        <v>16</v>
      </c>
      <c r="T3" s="38" t="s">
        <v>16</v>
      </c>
      <c r="U3" s="389" t="s">
        <v>1</v>
      </c>
      <c r="V3" s="389"/>
      <c r="W3" s="391"/>
      <c r="X3" s="391"/>
      <c r="Y3" s="23"/>
      <c r="Z3" s="4"/>
    </row>
    <row r="4" spans="1:26" s="8" customFormat="1" ht="15" customHeight="1" x14ac:dyDescent="0.15">
      <c r="B4" s="394" t="s">
        <v>8</v>
      </c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7"/>
    </row>
    <row r="5" spans="1:26" s="5" customFormat="1" ht="15" customHeight="1" x14ac:dyDescent="0.15">
      <c r="B5" s="374" t="s">
        <v>9</v>
      </c>
      <c r="C5" s="375"/>
      <c r="D5" s="375"/>
      <c r="E5" s="375"/>
      <c r="F5" s="375"/>
      <c r="G5" s="375"/>
      <c r="H5" s="375"/>
      <c r="I5" s="375"/>
      <c r="J5" s="375"/>
      <c r="K5" s="375"/>
      <c r="L5" s="376"/>
      <c r="M5" s="377" t="s">
        <v>45</v>
      </c>
      <c r="N5" s="378"/>
      <c r="O5" s="378"/>
      <c r="P5" s="378"/>
      <c r="Q5" s="378"/>
      <c r="R5" s="378"/>
      <c r="S5" s="378"/>
      <c r="T5" s="378"/>
      <c r="U5" s="378"/>
      <c r="V5" s="378"/>
      <c r="W5" s="39"/>
      <c r="X5" s="40"/>
      <c r="Y5" s="9"/>
    </row>
    <row r="6" spans="1:26" s="8" customFormat="1" ht="13.5" customHeight="1" x14ac:dyDescent="0.15">
      <c r="B6" s="379" t="s">
        <v>55</v>
      </c>
      <c r="C6" s="380"/>
      <c r="D6" s="380"/>
      <c r="E6" s="380"/>
      <c r="F6" s="380"/>
      <c r="G6" s="380"/>
      <c r="H6" s="380"/>
      <c r="I6" s="380"/>
      <c r="J6" s="380"/>
      <c r="K6" s="380"/>
      <c r="L6" s="381"/>
      <c r="M6" s="382"/>
      <c r="N6" s="383"/>
      <c r="O6" s="383"/>
      <c r="P6" s="383"/>
      <c r="Q6" s="382"/>
      <c r="R6" s="383"/>
      <c r="S6" s="383"/>
      <c r="T6" s="383"/>
      <c r="U6" s="384"/>
      <c r="V6" s="385"/>
      <c r="W6" s="385"/>
      <c r="X6" s="386"/>
      <c r="Y6" s="6"/>
    </row>
    <row r="7" spans="1:26" s="8" customFormat="1" ht="13.5" customHeight="1" x14ac:dyDescent="0.15">
      <c r="B7" s="65"/>
      <c r="C7" s="66" t="s">
        <v>47</v>
      </c>
      <c r="D7" s="322" t="s">
        <v>46</v>
      </c>
      <c r="E7" s="236"/>
      <c r="F7" s="236"/>
      <c r="G7" s="236"/>
      <c r="H7" s="236"/>
      <c r="I7" s="236"/>
      <c r="J7" s="236"/>
      <c r="K7" s="236"/>
      <c r="L7" s="318"/>
      <c r="M7" s="304"/>
      <c r="N7" s="305"/>
      <c r="O7" s="305"/>
      <c r="P7" s="306"/>
      <c r="Q7" s="304"/>
      <c r="R7" s="305"/>
      <c r="S7" s="305"/>
      <c r="T7" s="306"/>
      <c r="U7" s="304"/>
      <c r="V7" s="353"/>
      <c r="W7" s="353"/>
      <c r="X7" s="354"/>
      <c r="Y7" s="6"/>
    </row>
    <row r="8" spans="1:26" s="8" customFormat="1" ht="13.5" customHeight="1" x14ac:dyDescent="0.15">
      <c r="B8" s="65"/>
      <c r="C8" s="66"/>
      <c r="D8" s="307" t="s">
        <v>11</v>
      </c>
      <c r="E8" s="184"/>
      <c r="F8" s="184"/>
      <c r="G8" s="184"/>
      <c r="H8" s="184"/>
      <c r="I8" s="184"/>
      <c r="J8" s="184"/>
      <c r="K8" s="184"/>
      <c r="L8" s="188"/>
      <c r="M8" s="355">
        <v>6580105</v>
      </c>
      <c r="N8" s="356"/>
      <c r="O8" s="356"/>
      <c r="P8" s="357"/>
      <c r="Q8" s="304"/>
      <c r="R8" s="305"/>
      <c r="S8" s="305"/>
      <c r="T8" s="306"/>
      <c r="U8" s="304"/>
      <c r="V8" s="353"/>
      <c r="W8" s="353"/>
      <c r="X8" s="354"/>
      <c r="Y8" s="6"/>
    </row>
    <row r="9" spans="1:26" s="8" customFormat="1" ht="13.5" customHeight="1" x14ac:dyDescent="0.15">
      <c r="B9" s="65"/>
      <c r="C9" s="66"/>
      <c r="D9" s="307" t="s">
        <v>15</v>
      </c>
      <c r="E9" s="184"/>
      <c r="F9" s="184"/>
      <c r="G9" s="184"/>
      <c r="H9" s="184"/>
      <c r="I9" s="184"/>
      <c r="J9" s="184"/>
      <c r="K9" s="184"/>
      <c r="L9" s="188"/>
      <c r="M9" s="304">
        <v>3016210</v>
      </c>
      <c r="N9" s="305"/>
      <c r="O9" s="305"/>
      <c r="P9" s="306"/>
      <c r="Q9" s="304"/>
      <c r="R9" s="305"/>
      <c r="S9" s="305"/>
      <c r="T9" s="306"/>
      <c r="U9" s="304"/>
      <c r="V9" s="353"/>
      <c r="W9" s="353"/>
      <c r="X9" s="354"/>
      <c r="Y9" s="6"/>
    </row>
    <row r="10" spans="1:26" s="8" customFormat="1" ht="13.5" customHeight="1" x14ac:dyDescent="0.15">
      <c r="B10" s="54"/>
      <c r="C10" s="25"/>
      <c r="D10" s="307" t="s">
        <v>71</v>
      </c>
      <c r="E10" s="184"/>
      <c r="F10" s="184"/>
      <c r="G10" s="184"/>
      <c r="H10" s="184"/>
      <c r="I10" s="184"/>
      <c r="J10" s="184"/>
      <c r="K10" s="184"/>
      <c r="L10" s="188"/>
      <c r="M10" s="319">
        <v>0</v>
      </c>
      <c r="N10" s="320"/>
      <c r="O10" s="320"/>
      <c r="P10" s="321"/>
      <c r="Q10" s="304"/>
      <c r="R10" s="305"/>
      <c r="S10" s="305"/>
      <c r="T10" s="306"/>
      <c r="U10" s="304"/>
      <c r="V10" s="353"/>
      <c r="W10" s="353"/>
      <c r="X10" s="354"/>
      <c r="Y10" s="6"/>
    </row>
    <row r="11" spans="1:26" s="8" customFormat="1" ht="13.5" customHeight="1" x14ac:dyDescent="0.15">
      <c r="B11" s="54"/>
      <c r="C11" s="25"/>
      <c r="D11" s="370" t="s">
        <v>56</v>
      </c>
      <c r="E11" s="323"/>
      <c r="F11" s="323"/>
      <c r="G11" s="323"/>
      <c r="H11" s="323"/>
      <c r="I11" s="323"/>
      <c r="J11" s="323"/>
      <c r="K11" s="323"/>
      <c r="L11" s="324"/>
      <c r="M11" s="371"/>
      <c r="N11" s="372"/>
      <c r="O11" s="372"/>
      <c r="P11" s="373"/>
      <c r="Q11" s="347">
        <f>SUM(M8:P10)</f>
        <v>9596315</v>
      </c>
      <c r="R11" s="348"/>
      <c r="S11" s="348"/>
      <c r="T11" s="349"/>
      <c r="U11" s="304"/>
      <c r="V11" s="353"/>
      <c r="W11" s="353"/>
      <c r="X11" s="354"/>
      <c r="Y11" s="6"/>
    </row>
    <row r="12" spans="1:26" s="8" customFormat="1" ht="13.5" customHeight="1" x14ac:dyDescent="0.15">
      <c r="B12" s="65"/>
      <c r="C12" s="66" t="s">
        <v>48</v>
      </c>
      <c r="D12" s="322" t="s">
        <v>57</v>
      </c>
      <c r="E12" s="323"/>
      <c r="F12" s="323"/>
      <c r="G12" s="323"/>
      <c r="H12" s="323"/>
      <c r="I12" s="323"/>
      <c r="J12" s="323"/>
      <c r="K12" s="323"/>
      <c r="L12" s="324"/>
      <c r="M12" s="304"/>
      <c r="N12" s="305"/>
      <c r="O12" s="305"/>
      <c r="P12" s="306"/>
      <c r="Q12" s="304"/>
      <c r="R12" s="305"/>
      <c r="S12" s="305"/>
      <c r="T12" s="306"/>
      <c r="U12" s="304"/>
      <c r="V12" s="305"/>
      <c r="W12" s="305"/>
      <c r="X12" s="306"/>
      <c r="Y12" s="6"/>
    </row>
    <row r="13" spans="1:26" s="8" customFormat="1" ht="13.5" customHeight="1" x14ac:dyDescent="0.15">
      <c r="B13" s="65"/>
      <c r="C13" s="27"/>
      <c r="D13" s="307" t="s">
        <v>50</v>
      </c>
      <c r="E13" s="308"/>
      <c r="F13" s="308"/>
      <c r="G13" s="308"/>
      <c r="H13" s="308"/>
      <c r="I13" s="308"/>
      <c r="J13" s="308"/>
      <c r="K13" s="308"/>
      <c r="L13" s="309"/>
      <c r="M13" s="304"/>
      <c r="N13" s="305"/>
      <c r="O13" s="305"/>
      <c r="P13" s="306"/>
      <c r="Q13" s="304"/>
      <c r="R13" s="305"/>
      <c r="S13" s="305"/>
      <c r="T13" s="306"/>
      <c r="U13" s="304"/>
      <c r="V13" s="305"/>
      <c r="W13" s="305"/>
      <c r="X13" s="306"/>
      <c r="Y13" s="6"/>
    </row>
    <row r="14" spans="1:26" s="8" customFormat="1" ht="13.5" customHeight="1" x14ac:dyDescent="0.15">
      <c r="B14" s="65"/>
      <c r="C14" s="27"/>
      <c r="D14" s="24"/>
      <c r="E14" s="332" t="s">
        <v>176</v>
      </c>
      <c r="F14" s="332"/>
      <c r="G14" s="332"/>
      <c r="H14" s="332"/>
      <c r="I14" s="332"/>
      <c r="J14" s="332"/>
      <c r="K14" s="332"/>
      <c r="L14" s="333"/>
      <c r="M14" s="355">
        <v>1500001</v>
      </c>
      <c r="N14" s="356"/>
      <c r="O14" s="356"/>
      <c r="P14" s="357"/>
      <c r="Q14" s="129"/>
      <c r="R14" s="130"/>
      <c r="S14" s="130"/>
      <c r="T14" s="131"/>
      <c r="U14" s="129"/>
      <c r="V14" s="130"/>
      <c r="W14" s="130"/>
      <c r="X14" s="131"/>
      <c r="Y14" s="6"/>
    </row>
    <row r="15" spans="1:26" s="8" customFormat="1" ht="13.5" customHeight="1" x14ac:dyDescent="0.15">
      <c r="B15" s="65"/>
      <c r="C15" s="73"/>
      <c r="D15" s="24"/>
      <c r="E15" s="184" t="s">
        <v>51</v>
      </c>
      <c r="F15" s="184"/>
      <c r="G15" s="184"/>
      <c r="H15" s="184"/>
      <c r="I15" s="184"/>
      <c r="J15" s="184"/>
      <c r="K15" s="184"/>
      <c r="L15" s="188"/>
      <c r="M15" s="364">
        <v>2</v>
      </c>
      <c r="N15" s="365"/>
      <c r="O15" s="365"/>
      <c r="P15" s="366"/>
      <c r="Q15" s="304"/>
      <c r="R15" s="305"/>
      <c r="S15" s="305"/>
      <c r="T15" s="306"/>
      <c r="U15" s="304"/>
      <c r="V15" s="305"/>
      <c r="W15" s="305"/>
      <c r="X15" s="306"/>
      <c r="Y15" s="6"/>
    </row>
    <row r="16" spans="1:26" s="8" customFormat="1" ht="13.5" customHeight="1" x14ac:dyDescent="0.15">
      <c r="B16" s="65"/>
      <c r="C16" s="73"/>
      <c r="D16" s="67"/>
      <c r="E16" s="236" t="s">
        <v>52</v>
      </c>
      <c r="F16" s="236"/>
      <c r="G16" s="236"/>
      <c r="H16" s="236"/>
      <c r="I16" s="236"/>
      <c r="J16" s="236"/>
      <c r="K16" s="236"/>
      <c r="L16" s="318"/>
      <c r="M16" s="367">
        <f>SUM(M14:P15)</f>
        <v>1500003</v>
      </c>
      <c r="N16" s="368"/>
      <c r="O16" s="368"/>
      <c r="P16" s="369"/>
      <c r="Q16" s="304"/>
      <c r="R16" s="305"/>
      <c r="S16" s="305"/>
      <c r="T16" s="306"/>
      <c r="U16" s="304"/>
      <c r="V16" s="305"/>
      <c r="W16" s="305"/>
      <c r="X16" s="306"/>
      <c r="Y16" s="6"/>
    </row>
    <row r="17" spans="2:25" s="8" customFormat="1" ht="13.5" customHeight="1" x14ac:dyDescent="0.15">
      <c r="B17" s="54"/>
      <c r="C17" s="55"/>
      <c r="D17" s="322" t="s">
        <v>58</v>
      </c>
      <c r="E17" s="323"/>
      <c r="F17" s="323"/>
      <c r="G17" s="323"/>
      <c r="H17" s="323"/>
      <c r="I17" s="323"/>
      <c r="J17" s="323"/>
      <c r="K17" s="323"/>
      <c r="L17" s="324"/>
      <c r="M17" s="358"/>
      <c r="N17" s="359"/>
      <c r="O17" s="359"/>
      <c r="P17" s="360"/>
      <c r="Q17" s="310">
        <f>SUM(M16)</f>
        <v>1500003</v>
      </c>
      <c r="R17" s="311"/>
      <c r="S17" s="311"/>
      <c r="T17" s="312"/>
      <c r="U17" s="304"/>
      <c r="V17" s="305"/>
      <c r="W17" s="305"/>
      <c r="X17" s="306"/>
      <c r="Y17" s="6"/>
    </row>
    <row r="18" spans="2:25" s="8" customFormat="1" ht="13.5" customHeight="1" thickBot="1" x14ac:dyDescent="0.2">
      <c r="B18" s="56"/>
      <c r="C18" s="313" t="s">
        <v>59</v>
      </c>
      <c r="D18" s="313"/>
      <c r="E18" s="313"/>
      <c r="F18" s="313"/>
      <c r="G18" s="313"/>
      <c r="H18" s="313"/>
      <c r="I18" s="313"/>
      <c r="J18" s="313"/>
      <c r="K18" s="313"/>
      <c r="L18" s="314"/>
      <c r="M18" s="347"/>
      <c r="N18" s="348"/>
      <c r="O18" s="348"/>
      <c r="P18" s="349"/>
      <c r="Q18" s="358"/>
      <c r="R18" s="359"/>
      <c r="S18" s="359"/>
      <c r="T18" s="360"/>
      <c r="U18" s="361">
        <f>+Q11+Q17</f>
        <v>11096318</v>
      </c>
      <c r="V18" s="362"/>
      <c r="W18" s="362"/>
      <c r="X18" s="363"/>
      <c r="Y18" s="6"/>
    </row>
    <row r="19" spans="2:25" s="8" customFormat="1" ht="13.5" customHeight="1" thickTop="1" x14ac:dyDescent="0.15">
      <c r="B19" s="325" t="s">
        <v>60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7"/>
      <c r="M19" s="304"/>
      <c r="N19" s="305"/>
      <c r="O19" s="305"/>
      <c r="P19" s="306"/>
      <c r="Q19" s="304"/>
      <c r="R19" s="305"/>
      <c r="S19" s="305"/>
      <c r="T19" s="306"/>
      <c r="U19" s="315"/>
      <c r="V19" s="316"/>
      <c r="W19" s="316"/>
      <c r="X19" s="317"/>
      <c r="Y19" s="6"/>
    </row>
    <row r="20" spans="2:25" s="8" customFormat="1" ht="13.5" customHeight="1" x14ac:dyDescent="0.15">
      <c r="B20" s="54"/>
      <c r="C20" s="66" t="s">
        <v>47</v>
      </c>
      <c r="D20" s="322" t="s">
        <v>61</v>
      </c>
      <c r="E20" s="323"/>
      <c r="F20" s="323"/>
      <c r="G20" s="323"/>
      <c r="H20" s="323"/>
      <c r="I20" s="323"/>
      <c r="J20" s="323"/>
      <c r="K20" s="323"/>
      <c r="L20" s="324"/>
      <c r="M20" s="304"/>
      <c r="N20" s="305"/>
      <c r="O20" s="305"/>
      <c r="P20" s="306"/>
      <c r="Q20" s="304"/>
      <c r="R20" s="305"/>
      <c r="S20" s="305"/>
      <c r="T20" s="306"/>
      <c r="U20" s="304"/>
      <c r="V20" s="305"/>
      <c r="W20" s="305"/>
      <c r="X20" s="306"/>
      <c r="Y20" s="6"/>
    </row>
    <row r="21" spans="2:25" s="8" customFormat="1" ht="13.5" customHeight="1" x14ac:dyDescent="0.15">
      <c r="B21" s="54"/>
      <c r="C21" s="66"/>
      <c r="D21" s="307" t="s">
        <v>89</v>
      </c>
      <c r="E21" s="184"/>
      <c r="F21" s="184"/>
      <c r="G21" s="184"/>
      <c r="H21" s="184"/>
      <c r="I21" s="184"/>
      <c r="J21" s="184"/>
      <c r="K21" s="184"/>
      <c r="L21" s="188"/>
      <c r="M21" s="355">
        <v>17646</v>
      </c>
      <c r="N21" s="356"/>
      <c r="O21" s="356"/>
      <c r="P21" s="357"/>
      <c r="Q21" s="304"/>
      <c r="R21" s="305"/>
      <c r="S21" s="305"/>
      <c r="T21" s="306"/>
      <c r="U21" s="304"/>
      <c r="V21" s="353"/>
      <c r="W21" s="353"/>
      <c r="X21" s="354"/>
      <c r="Y21" s="6"/>
    </row>
    <row r="22" spans="2:25" s="8" customFormat="1" ht="13.5" customHeight="1" x14ac:dyDescent="0.15">
      <c r="B22" s="54"/>
      <c r="C22" s="66"/>
      <c r="D22" s="307" t="s">
        <v>90</v>
      </c>
      <c r="E22" s="184"/>
      <c r="F22" s="184"/>
      <c r="G22" s="184"/>
      <c r="H22" s="184"/>
      <c r="I22" s="184"/>
      <c r="J22" s="184"/>
      <c r="K22" s="184"/>
      <c r="L22" s="188"/>
      <c r="M22" s="350">
        <v>22621</v>
      </c>
      <c r="N22" s="351"/>
      <c r="O22" s="351"/>
      <c r="P22" s="352"/>
      <c r="Q22" s="304"/>
      <c r="R22" s="305"/>
      <c r="S22" s="305"/>
      <c r="T22" s="306"/>
      <c r="U22" s="304"/>
      <c r="V22" s="353"/>
      <c r="W22" s="353"/>
      <c r="X22" s="354"/>
      <c r="Y22" s="6"/>
    </row>
    <row r="23" spans="2:25" s="8" customFormat="1" ht="13.5" customHeight="1" x14ac:dyDescent="0.15">
      <c r="B23" s="54"/>
      <c r="C23" s="25"/>
      <c r="D23" s="322" t="s">
        <v>62</v>
      </c>
      <c r="E23" s="323"/>
      <c r="F23" s="323"/>
      <c r="G23" s="323"/>
      <c r="H23" s="323"/>
      <c r="I23" s="323"/>
      <c r="J23" s="323"/>
      <c r="K23" s="323"/>
      <c r="L23" s="324"/>
      <c r="M23" s="315"/>
      <c r="N23" s="316"/>
      <c r="O23" s="316"/>
      <c r="P23" s="317"/>
      <c r="Q23" s="347">
        <f>SUM(M21:P22)</f>
        <v>40267</v>
      </c>
      <c r="R23" s="348"/>
      <c r="S23" s="348"/>
      <c r="T23" s="349"/>
      <c r="U23" s="304"/>
      <c r="V23" s="305"/>
      <c r="W23" s="305"/>
      <c r="X23" s="306"/>
      <c r="Y23" s="6"/>
    </row>
    <row r="24" spans="2:25" s="8" customFormat="1" ht="13.5" customHeight="1" x14ac:dyDescent="0.15">
      <c r="B24" s="65"/>
      <c r="C24" s="66" t="s">
        <v>48</v>
      </c>
      <c r="D24" s="322" t="s">
        <v>63</v>
      </c>
      <c r="E24" s="323"/>
      <c r="F24" s="323"/>
      <c r="G24" s="323"/>
      <c r="H24" s="323"/>
      <c r="I24" s="323"/>
      <c r="J24" s="323"/>
      <c r="K24" s="323"/>
      <c r="L24" s="324"/>
      <c r="M24" s="304"/>
      <c r="N24" s="305"/>
      <c r="O24" s="305"/>
      <c r="P24" s="306"/>
      <c r="Q24" s="304"/>
      <c r="R24" s="305"/>
      <c r="S24" s="305"/>
      <c r="T24" s="306"/>
      <c r="U24" s="304"/>
      <c r="V24" s="305"/>
      <c r="W24" s="305"/>
      <c r="X24" s="306"/>
      <c r="Y24" s="6"/>
    </row>
    <row r="25" spans="2:25" s="8" customFormat="1" ht="13.5" customHeight="1" x14ac:dyDescent="0.15">
      <c r="B25" s="65"/>
      <c r="C25" s="73"/>
      <c r="D25" s="331" t="s">
        <v>202</v>
      </c>
      <c r="E25" s="332"/>
      <c r="F25" s="332"/>
      <c r="G25" s="332"/>
      <c r="H25" s="332"/>
      <c r="I25" s="332"/>
      <c r="J25" s="332"/>
      <c r="K25" s="332"/>
      <c r="L25" s="333"/>
      <c r="M25" s="129"/>
      <c r="N25" s="130"/>
      <c r="O25" s="130"/>
      <c r="P25" s="131"/>
      <c r="Q25" s="129"/>
      <c r="R25" s="130"/>
      <c r="S25" s="130"/>
      <c r="T25" s="131"/>
      <c r="U25" s="129"/>
      <c r="V25" s="130"/>
      <c r="W25" s="130"/>
      <c r="X25" s="131"/>
      <c r="Y25" s="6"/>
    </row>
    <row r="26" spans="2:25" s="8" customFormat="1" ht="13.5" customHeight="1" x14ac:dyDescent="0.15">
      <c r="B26" s="65"/>
      <c r="C26" s="73"/>
      <c r="D26" s="331" t="s">
        <v>203</v>
      </c>
      <c r="E26" s="332"/>
      <c r="F26" s="332"/>
      <c r="G26" s="332"/>
      <c r="H26" s="332"/>
      <c r="I26" s="332"/>
      <c r="J26" s="332"/>
      <c r="K26" s="332"/>
      <c r="L26" s="333"/>
      <c r="M26" s="328"/>
      <c r="N26" s="329"/>
      <c r="O26" s="329"/>
      <c r="P26" s="330"/>
      <c r="Q26" s="328"/>
      <c r="R26" s="329"/>
      <c r="S26" s="329"/>
      <c r="T26" s="330"/>
      <c r="U26" s="129"/>
      <c r="V26" s="130"/>
      <c r="W26" s="130"/>
      <c r="X26" s="131"/>
      <c r="Y26" s="6"/>
    </row>
    <row r="27" spans="2:25" s="8" customFormat="1" ht="13.5" customHeight="1" x14ac:dyDescent="0.15">
      <c r="B27" s="54"/>
      <c r="C27" s="55"/>
      <c r="D27" s="322" t="s">
        <v>64</v>
      </c>
      <c r="E27" s="323"/>
      <c r="F27" s="323"/>
      <c r="G27" s="323"/>
      <c r="H27" s="323"/>
      <c r="I27" s="323"/>
      <c r="J27" s="323"/>
      <c r="K27" s="323"/>
      <c r="L27" s="324"/>
      <c r="M27" s="315"/>
      <c r="N27" s="316"/>
      <c r="O27" s="316"/>
      <c r="P27" s="317"/>
      <c r="Q27" s="310">
        <f>SUM(M24:P26)</f>
        <v>0</v>
      </c>
      <c r="R27" s="311"/>
      <c r="S27" s="311"/>
      <c r="T27" s="312"/>
      <c r="U27" s="304"/>
      <c r="V27" s="305"/>
      <c r="W27" s="305"/>
      <c r="X27" s="306"/>
      <c r="Y27" s="6"/>
    </row>
    <row r="28" spans="2:25" s="8" customFormat="1" ht="13.5" customHeight="1" x14ac:dyDescent="0.15">
      <c r="B28" s="56"/>
      <c r="C28" s="313" t="s">
        <v>65</v>
      </c>
      <c r="D28" s="313"/>
      <c r="E28" s="313"/>
      <c r="F28" s="313"/>
      <c r="G28" s="313"/>
      <c r="H28" s="313"/>
      <c r="I28" s="313"/>
      <c r="J28" s="313"/>
      <c r="K28" s="313"/>
      <c r="L28" s="314"/>
      <c r="M28" s="304"/>
      <c r="N28" s="305"/>
      <c r="O28" s="305"/>
      <c r="P28" s="306"/>
      <c r="Q28" s="315"/>
      <c r="R28" s="316"/>
      <c r="S28" s="316"/>
      <c r="T28" s="317"/>
      <c r="U28" s="347">
        <f>+Q23+Q27</f>
        <v>40267</v>
      </c>
      <c r="V28" s="348"/>
      <c r="W28" s="348"/>
      <c r="X28" s="349"/>
      <c r="Y28" s="6"/>
    </row>
    <row r="29" spans="2:25" s="8" customFormat="1" ht="13.5" customHeight="1" x14ac:dyDescent="0.15">
      <c r="B29" s="325" t="s">
        <v>66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7"/>
      <c r="M29" s="304"/>
      <c r="N29" s="305"/>
      <c r="O29" s="305"/>
      <c r="P29" s="306"/>
      <c r="Q29" s="304"/>
      <c r="R29" s="305"/>
      <c r="S29" s="305"/>
      <c r="T29" s="306"/>
      <c r="U29" s="304"/>
      <c r="V29" s="305"/>
      <c r="W29" s="305"/>
      <c r="X29" s="306"/>
      <c r="Y29" s="6"/>
    </row>
    <row r="30" spans="2:25" s="8" customFormat="1" ht="13.5" customHeight="1" x14ac:dyDescent="0.15">
      <c r="B30" s="54"/>
      <c r="C30" s="26"/>
      <c r="D30" s="307" t="s">
        <v>147</v>
      </c>
      <c r="E30" s="308"/>
      <c r="F30" s="308"/>
      <c r="G30" s="308"/>
      <c r="H30" s="308"/>
      <c r="I30" s="308"/>
      <c r="J30" s="308"/>
      <c r="K30" s="308"/>
      <c r="L30" s="309"/>
      <c r="M30" s="304"/>
      <c r="N30" s="305"/>
      <c r="O30" s="305"/>
      <c r="P30" s="306"/>
      <c r="Q30" s="304">
        <f>+基礎データ!N11</f>
        <v>5308667</v>
      </c>
      <c r="R30" s="305"/>
      <c r="S30" s="305"/>
      <c r="T30" s="306"/>
      <c r="U30" s="304"/>
      <c r="V30" s="305"/>
      <c r="W30" s="305"/>
      <c r="X30" s="306"/>
      <c r="Y30" s="6"/>
    </row>
    <row r="31" spans="2:25" s="8" customFormat="1" ht="13.5" customHeight="1" x14ac:dyDescent="0.15">
      <c r="B31" s="54"/>
      <c r="C31" s="55"/>
      <c r="D31" s="307" t="s">
        <v>49</v>
      </c>
      <c r="E31" s="308"/>
      <c r="F31" s="308"/>
      <c r="G31" s="308"/>
      <c r="H31" s="308"/>
      <c r="I31" s="308"/>
      <c r="J31" s="308"/>
      <c r="K31" s="308"/>
      <c r="L31" s="309"/>
      <c r="M31" s="304"/>
      <c r="N31" s="305"/>
      <c r="O31" s="305"/>
      <c r="P31" s="306"/>
      <c r="Q31" s="319">
        <v>-326386</v>
      </c>
      <c r="R31" s="320"/>
      <c r="S31" s="320"/>
      <c r="T31" s="321"/>
      <c r="U31" s="339"/>
      <c r="V31" s="340"/>
      <c r="W31" s="340"/>
      <c r="X31" s="341"/>
      <c r="Y31" s="6"/>
    </row>
    <row r="32" spans="2:25" s="8" customFormat="1" ht="13.5" customHeight="1" thickBot="1" x14ac:dyDescent="0.2">
      <c r="B32" s="56"/>
      <c r="C32" s="313" t="s">
        <v>67</v>
      </c>
      <c r="D32" s="313"/>
      <c r="E32" s="313"/>
      <c r="F32" s="313"/>
      <c r="G32" s="313"/>
      <c r="H32" s="313"/>
      <c r="I32" s="313"/>
      <c r="J32" s="313"/>
      <c r="K32" s="313"/>
      <c r="L32" s="314"/>
      <c r="M32" s="304"/>
      <c r="N32" s="305"/>
      <c r="O32" s="305"/>
      <c r="P32" s="306"/>
      <c r="Q32" s="315"/>
      <c r="R32" s="316"/>
      <c r="S32" s="316"/>
      <c r="T32" s="317"/>
      <c r="U32" s="342">
        <f>Q30+Q31</f>
        <v>4982281</v>
      </c>
      <c r="V32" s="343"/>
      <c r="W32" s="343"/>
      <c r="X32" s="344"/>
      <c r="Y32" s="6"/>
    </row>
    <row r="33" spans="2:25" s="8" customFormat="1" ht="13.5" customHeight="1" thickTop="1" x14ac:dyDescent="0.15">
      <c r="B33" s="57"/>
      <c r="C33" s="345" t="s">
        <v>68</v>
      </c>
      <c r="D33" s="345"/>
      <c r="E33" s="345"/>
      <c r="F33" s="345"/>
      <c r="G33" s="345"/>
      <c r="H33" s="345"/>
      <c r="I33" s="345"/>
      <c r="J33" s="345"/>
      <c r="K33" s="345"/>
      <c r="L33" s="346"/>
      <c r="M33" s="319"/>
      <c r="N33" s="320"/>
      <c r="O33" s="320"/>
      <c r="P33" s="321"/>
      <c r="Q33" s="319"/>
      <c r="R33" s="320"/>
      <c r="S33" s="320"/>
      <c r="T33" s="321"/>
      <c r="U33" s="334">
        <f>U28+U32</f>
        <v>5022548</v>
      </c>
      <c r="V33" s="335"/>
      <c r="W33" s="335"/>
      <c r="X33" s="336"/>
      <c r="Y33" s="6"/>
    </row>
    <row r="34" spans="2:25" s="8" customFormat="1" x14ac:dyDescent="0.15">
      <c r="B34" s="337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7"/>
    </row>
  </sheetData>
  <mergeCells count="118">
    <mergeCell ref="F3:G3"/>
    <mergeCell ref="J3:K3"/>
    <mergeCell ref="P3:Q3"/>
    <mergeCell ref="U3:V3"/>
    <mergeCell ref="W3:X3"/>
    <mergeCell ref="E1:X1"/>
    <mergeCell ref="B2:X2"/>
    <mergeCell ref="B3:E3"/>
    <mergeCell ref="B4:X4"/>
    <mergeCell ref="B5:L5"/>
    <mergeCell ref="M5:V5"/>
    <mergeCell ref="B6:L6"/>
    <mergeCell ref="M6:P6"/>
    <mergeCell ref="Q6:T6"/>
    <mergeCell ref="U6:X6"/>
    <mergeCell ref="D7:L7"/>
    <mergeCell ref="M7:P7"/>
    <mergeCell ref="Q7:T7"/>
    <mergeCell ref="U7:X7"/>
    <mergeCell ref="D10:L10"/>
    <mergeCell ref="M10:P10"/>
    <mergeCell ref="Q10:T10"/>
    <mergeCell ref="U10:X10"/>
    <mergeCell ref="Q9:T9"/>
    <mergeCell ref="U8:X8"/>
    <mergeCell ref="D11:L11"/>
    <mergeCell ref="M11:P11"/>
    <mergeCell ref="Q11:T11"/>
    <mergeCell ref="U11:X11"/>
    <mergeCell ref="D8:L8"/>
    <mergeCell ref="D9:L9"/>
    <mergeCell ref="M8:P8"/>
    <mergeCell ref="M9:P9"/>
    <mergeCell ref="Q8:T8"/>
    <mergeCell ref="U9:X9"/>
    <mergeCell ref="D12:L12"/>
    <mergeCell ref="M12:P12"/>
    <mergeCell ref="Q12:T12"/>
    <mergeCell ref="U12:X12"/>
    <mergeCell ref="D17:L17"/>
    <mergeCell ref="M17:P17"/>
    <mergeCell ref="Q17:T17"/>
    <mergeCell ref="U17:X17"/>
    <mergeCell ref="C18:L18"/>
    <mergeCell ref="M18:P18"/>
    <mergeCell ref="Q18:T18"/>
    <mergeCell ref="U18:X18"/>
    <mergeCell ref="M13:P13"/>
    <mergeCell ref="M15:P15"/>
    <mergeCell ref="M16:P16"/>
    <mergeCell ref="Q13:T13"/>
    <mergeCell ref="Q15:T15"/>
    <mergeCell ref="Q16:T16"/>
    <mergeCell ref="U13:X13"/>
    <mergeCell ref="U15:X15"/>
    <mergeCell ref="U16:X16"/>
    <mergeCell ref="E14:L14"/>
    <mergeCell ref="M14:P14"/>
    <mergeCell ref="D13:L13"/>
    <mergeCell ref="U19:X19"/>
    <mergeCell ref="D20:L20"/>
    <mergeCell ref="M20:P20"/>
    <mergeCell ref="Q20:T20"/>
    <mergeCell ref="U20:X20"/>
    <mergeCell ref="U28:X28"/>
    <mergeCell ref="D23:L23"/>
    <mergeCell ref="M23:P23"/>
    <mergeCell ref="Q23:T23"/>
    <mergeCell ref="U23:X23"/>
    <mergeCell ref="D24:L24"/>
    <mergeCell ref="M24:P24"/>
    <mergeCell ref="Q24:T24"/>
    <mergeCell ref="U24:X24"/>
    <mergeCell ref="B19:L19"/>
    <mergeCell ref="D22:L22"/>
    <mergeCell ref="M22:P22"/>
    <mergeCell ref="Q22:T22"/>
    <mergeCell ref="U22:X22"/>
    <mergeCell ref="D21:L21"/>
    <mergeCell ref="M21:P21"/>
    <mergeCell ref="Q21:T21"/>
    <mergeCell ref="U21:X21"/>
    <mergeCell ref="Q26:T26"/>
    <mergeCell ref="U33:X33"/>
    <mergeCell ref="B34:X34"/>
    <mergeCell ref="U31:X31"/>
    <mergeCell ref="C32:L32"/>
    <mergeCell ref="M32:P32"/>
    <mergeCell ref="Q32:T32"/>
    <mergeCell ref="U32:X32"/>
    <mergeCell ref="C33:L33"/>
    <mergeCell ref="M33:P33"/>
    <mergeCell ref="Q33:T33"/>
    <mergeCell ref="E15:L15"/>
    <mergeCell ref="E16:L16"/>
    <mergeCell ref="D31:L31"/>
    <mergeCell ref="M31:P31"/>
    <mergeCell ref="Q31:T31"/>
    <mergeCell ref="D27:L27"/>
    <mergeCell ref="M27:P27"/>
    <mergeCell ref="B29:L29"/>
    <mergeCell ref="M29:P29"/>
    <mergeCell ref="Q29:T29"/>
    <mergeCell ref="M19:P19"/>
    <mergeCell ref="Q19:T19"/>
    <mergeCell ref="M26:P26"/>
    <mergeCell ref="D26:L26"/>
    <mergeCell ref="D25:L25"/>
    <mergeCell ref="U29:X29"/>
    <mergeCell ref="D30:L30"/>
    <mergeCell ref="M30:P30"/>
    <mergeCell ref="Q30:T30"/>
    <mergeCell ref="U30:X30"/>
    <mergeCell ref="Q27:T27"/>
    <mergeCell ref="U27:X27"/>
    <mergeCell ref="C28:L28"/>
    <mergeCell ref="M28:P28"/>
    <mergeCell ref="Q28:T28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38"/>
  <sheetViews>
    <sheetView zoomScaleNormal="100" workbookViewId="0">
      <selection activeCell="Q36" sqref="Q36:T36"/>
    </sheetView>
  </sheetViews>
  <sheetFormatPr defaultRowHeight="13.5" x14ac:dyDescent="0.15"/>
  <cols>
    <col min="1" max="1" width="3.625" style="44" customWidth="1"/>
    <col min="2" max="4" width="2.625" style="44" customWidth="1"/>
    <col min="5" max="12" width="3.625" style="44" customWidth="1"/>
    <col min="13" max="24" width="3.625" style="58" customWidth="1"/>
    <col min="25" max="26" width="3.625" style="44" customWidth="1"/>
    <col min="27" max="16384" width="9" style="44"/>
  </cols>
  <sheetData>
    <row r="1" spans="1:26" ht="18" customHeight="1" x14ac:dyDescent="0.15">
      <c r="A1" s="43"/>
      <c r="B1" s="124" t="s">
        <v>158</v>
      </c>
      <c r="C1" s="125"/>
      <c r="D1" s="125"/>
      <c r="E1" s="286" t="str">
        <f>+基礎データ!D5</f>
        <v>特定非営利活動法人　福祉サポートきらきら本舗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s="43" customFormat="1" ht="21" customHeight="1" x14ac:dyDescent="0.15">
      <c r="B2" s="392" t="s">
        <v>198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45"/>
      <c r="Z2" s="46"/>
    </row>
    <row r="3" spans="1:26" s="43" customFormat="1" ht="18" customHeight="1" x14ac:dyDescent="0.15">
      <c r="B3" s="210"/>
      <c r="C3" s="452"/>
      <c r="D3" s="452"/>
      <c r="E3" s="452"/>
      <c r="F3" s="212" t="s">
        <v>16</v>
      </c>
      <c r="G3" s="212"/>
      <c r="H3" s="32" t="s">
        <v>16</v>
      </c>
      <c r="I3" s="33" t="s">
        <v>16</v>
      </c>
      <c r="J3" s="453">
        <f>+基礎データ!L7</f>
        <v>2023</v>
      </c>
      <c r="K3" s="454"/>
      <c r="L3" s="32" t="s">
        <v>17</v>
      </c>
      <c r="M3" s="35">
        <f>+基礎データ!O7</f>
        <v>3</v>
      </c>
      <c r="N3" s="42" t="s">
        <v>19</v>
      </c>
      <c r="O3" s="37">
        <f>+基礎データ!Q7</f>
        <v>31</v>
      </c>
      <c r="P3" s="455" t="s">
        <v>69</v>
      </c>
      <c r="Q3" s="456"/>
      <c r="R3" s="38" t="s">
        <v>16</v>
      </c>
      <c r="S3" s="35" t="s">
        <v>16</v>
      </c>
      <c r="T3" s="38" t="s">
        <v>16</v>
      </c>
      <c r="U3" s="389" t="s">
        <v>1</v>
      </c>
      <c r="V3" s="389"/>
      <c r="W3" s="391"/>
      <c r="X3" s="391"/>
      <c r="Y3" s="47"/>
      <c r="Z3" s="46"/>
    </row>
    <row r="4" spans="1:26" s="48" customFormat="1" ht="15" customHeight="1" x14ac:dyDescent="0.15">
      <c r="B4" s="394" t="s">
        <v>8</v>
      </c>
      <c r="C4" s="44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49"/>
    </row>
    <row r="5" spans="1:26" s="43" customFormat="1" ht="15" customHeight="1" x14ac:dyDescent="0.15">
      <c r="B5" s="447" t="s">
        <v>164</v>
      </c>
      <c r="C5" s="448"/>
      <c r="D5" s="448"/>
      <c r="E5" s="448"/>
      <c r="F5" s="448"/>
      <c r="G5" s="448"/>
      <c r="H5" s="448"/>
      <c r="I5" s="448"/>
      <c r="J5" s="448"/>
      <c r="K5" s="448"/>
      <c r="L5" s="449"/>
      <c r="M5" s="450" t="s">
        <v>45</v>
      </c>
      <c r="N5" s="451"/>
      <c r="O5" s="451"/>
      <c r="P5" s="451"/>
      <c r="Q5" s="451"/>
      <c r="R5" s="451"/>
      <c r="S5" s="451"/>
      <c r="T5" s="451"/>
      <c r="U5" s="451"/>
      <c r="V5" s="451"/>
      <c r="W5" s="50"/>
      <c r="X5" s="51"/>
      <c r="Y5" s="52"/>
    </row>
    <row r="6" spans="1:26" s="48" customFormat="1" ht="13.5" customHeight="1" x14ac:dyDescent="0.15">
      <c r="B6" s="379" t="s">
        <v>55</v>
      </c>
      <c r="C6" s="380"/>
      <c r="D6" s="380"/>
      <c r="E6" s="380"/>
      <c r="F6" s="380"/>
      <c r="G6" s="380"/>
      <c r="H6" s="380"/>
      <c r="I6" s="380"/>
      <c r="J6" s="380"/>
      <c r="K6" s="380"/>
      <c r="L6" s="381"/>
      <c r="M6" s="382"/>
      <c r="N6" s="383"/>
      <c r="O6" s="383"/>
      <c r="P6" s="383"/>
      <c r="Q6" s="382"/>
      <c r="R6" s="383"/>
      <c r="S6" s="383"/>
      <c r="T6" s="383"/>
      <c r="U6" s="384"/>
      <c r="V6" s="385"/>
      <c r="W6" s="385"/>
      <c r="X6" s="386"/>
      <c r="Y6" s="53"/>
    </row>
    <row r="7" spans="1:26" s="48" customFormat="1" ht="13.5" customHeight="1" x14ac:dyDescent="0.15">
      <c r="B7" s="65"/>
      <c r="C7" s="66" t="s">
        <v>47</v>
      </c>
      <c r="D7" s="322" t="s">
        <v>46</v>
      </c>
      <c r="E7" s="236"/>
      <c r="F7" s="236"/>
      <c r="G7" s="236"/>
      <c r="H7" s="236"/>
      <c r="I7" s="236"/>
      <c r="J7" s="236"/>
      <c r="K7" s="236"/>
      <c r="L7" s="318"/>
      <c r="M7" s="382"/>
      <c r="N7" s="383"/>
      <c r="O7" s="383"/>
      <c r="P7" s="383"/>
      <c r="Q7" s="382"/>
      <c r="R7" s="383"/>
      <c r="S7" s="383"/>
      <c r="T7" s="383"/>
      <c r="U7" s="328"/>
      <c r="V7" s="329"/>
      <c r="W7" s="329"/>
      <c r="X7" s="330"/>
      <c r="Y7" s="53"/>
    </row>
    <row r="8" spans="1:26" s="48" customFormat="1" ht="13.5" customHeight="1" x14ac:dyDescent="0.15">
      <c r="B8" s="54"/>
      <c r="C8" s="25"/>
      <c r="D8" s="307" t="s">
        <v>11</v>
      </c>
      <c r="E8" s="184"/>
      <c r="F8" s="184"/>
      <c r="G8" s="184"/>
      <c r="H8" s="184"/>
      <c r="I8" s="184"/>
      <c r="J8" s="184"/>
      <c r="K8" s="184"/>
      <c r="L8" s="188"/>
      <c r="M8" s="395"/>
      <c r="N8" s="396"/>
      <c r="O8" s="396"/>
      <c r="P8" s="396"/>
      <c r="Q8" s="382"/>
      <c r="R8" s="383"/>
      <c r="S8" s="383"/>
      <c r="T8" s="383"/>
      <c r="U8" s="328"/>
      <c r="V8" s="329"/>
      <c r="W8" s="329"/>
      <c r="X8" s="330"/>
      <c r="Y8" s="53"/>
    </row>
    <row r="9" spans="1:26" s="48" customFormat="1" ht="13.5" customHeight="1" x14ac:dyDescent="0.15">
      <c r="B9" s="54"/>
      <c r="C9" s="25"/>
      <c r="D9" s="24"/>
      <c r="E9" s="184" t="s">
        <v>70</v>
      </c>
      <c r="F9" s="409"/>
      <c r="G9" s="409"/>
      <c r="H9" s="409"/>
      <c r="I9" s="409"/>
      <c r="J9" s="409"/>
      <c r="K9" s="409"/>
      <c r="L9" s="410"/>
      <c r="M9" s="395">
        <v>0</v>
      </c>
      <c r="N9" s="396"/>
      <c r="O9" s="396"/>
      <c r="P9" s="396"/>
      <c r="Q9" s="382"/>
      <c r="R9" s="383"/>
      <c r="S9" s="383"/>
      <c r="T9" s="383"/>
      <c r="U9" s="328"/>
      <c r="V9" s="329"/>
      <c r="W9" s="329"/>
      <c r="X9" s="330"/>
      <c r="Y9" s="53"/>
    </row>
    <row r="10" spans="1:26" s="48" customFormat="1" ht="13.5" customHeight="1" x14ac:dyDescent="0.15">
      <c r="B10" s="54"/>
      <c r="C10" s="25"/>
      <c r="D10" s="24"/>
      <c r="E10" s="184" t="s">
        <v>168</v>
      </c>
      <c r="F10" s="409"/>
      <c r="G10" s="409"/>
      <c r="H10" s="409"/>
      <c r="I10" s="409"/>
      <c r="J10" s="409"/>
      <c r="K10" s="409"/>
      <c r="L10" s="410"/>
      <c r="M10" s="395">
        <v>719696</v>
      </c>
      <c r="N10" s="396"/>
      <c r="O10" s="396"/>
      <c r="P10" s="442"/>
      <c r="Q10" s="382"/>
      <c r="R10" s="383"/>
      <c r="S10" s="383"/>
      <c r="T10" s="383"/>
      <c r="U10" s="328"/>
      <c r="V10" s="329"/>
      <c r="W10" s="329"/>
      <c r="X10" s="330"/>
      <c r="Y10" s="53"/>
    </row>
    <row r="11" spans="1:26" s="48" customFormat="1" ht="13.5" customHeight="1" x14ac:dyDescent="0.15">
      <c r="B11" s="54"/>
      <c r="C11" s="25"/>
      <c r="D11" s="24"/>
      <c r="E11" s="184" t="s">
        <v>169</v>
      </c>
      <c r="F11" s="184"/>
      <c r="G11" s="184"/>
      <c r="H11" s="184"/>
      <c r="I11" s="184"/>
      <c r="J11" s="184"/>
      <c r="K11" s="184"/>
      <c r="L11" s="188"/>
      <c r="M11" s="443">
        <v>5860409</v>
      </c>
      <c r="N11" s="444"/>
      <c r="O11" s="444"/>
      <c r="P11" s="445"/>
      <c r="Q11" s="382"/>
      <c r="R11" s="383"/>
      <c r="S11" s="383"/>
      <c r="T11" s="383"/>
      <c r="U11" s="328"/>
      <c r="V11" s="329"/>
      <c r="W11" s="329"/>
      <c r="X11" s="330"/>
      <c r="Y11" s="53"/>
    </row>
    <row r="12" spans="1:26" s="48" customFormat="1" ht="13.5" customHeight="1" x14ac:dyDescent="0.15">
      <c r="B12" s="54"/>
      <c r="C12" s="25"/>
      <c r="D12" s="307" t="s">
        <v>94</v>
      </c>
      <c r="E12" s="308"/>
      <c r="F12" s="308"/>
      <c r="G12" s="308"/>
      <c r="H12" s="308"/>
      <c r="I12" s="308"/>
      <c r="J12" s="308"/>
      <c r="K12" s="308"/>
      <c r="L12" s="309"/>
      <c r="M12" s="405"/>
      <c r="N12" s="406"/>
      <c r="O12" s="406"/>
      <c r="P12" s="406"/>
      <c r="Q12" s="382"/>
      <c r="R12" s="383"/>
      <c r="S12" s="383"/>
      <c r="T12" s="383"/>
      <c r="U12" s="328"/>
      <c r="V12" s="329"/>
      <c r="W12" s="329"/>
      <c r="X12" s="330"/>
      <c r="Y12" s="53"/>
    </row>
    <row r="13" spans="1:26" s="48" customFormat="1" ht="13.5" customHeight="1" x14ac:dyDescent="0.15">
      <c r="B13" s="54"/>
      <c r="C13" s="25"/>
      <c r="D13" s="24"/>
      <c r="E13" s="184" t="s">
        <v>170</v>
      </c>
      <c r="F13" s="409"/>
      <c r="G13" s="409"/>
      <c r="H13" s="409"/>
      <c r="I13" s="409"/>
      <c r="J13" s="409"/>
      <c r="K13" s="409"/>
      <c r="L13" s="410"/>
      <c r="M13" s="407">
        <v>173250</v>
      </c>
      <c r="N13" s="408"/>
      <c r="O13" s="408"/>
      <c r="P13" s="408"/>
      <c r="Q13" s="382"/>
      <c r="R13" s="383"/>
      <c r="S13" s="383"/>
      <c r="T13" s="383"/>
      <c r="U13" s="328"/>
      <c r="V13" s="329"/>
      <c r="W13" s="329"/>
      <c r="X13" s="330"/>
      <c r="Y13" s="53"/>
    </row>
    <row r="14" spans="1:26" s="48" customFormat="1" ht="13.5" customHeight="1" x14ac:dyDescent="0.15">
      <c r="B14" s="54"/>
      <c r="C14" s="25"/>
      <c r="D14" s="24"/>
      <c r="E14" s="184" t="s">
        <v>171</v>
      </c>
      <c r="F14" s="409"/>
      <c r="G14" s="409"/>
      <c r="H14" s="409"/>
      <c r="I14" s="409"/>
      <c r="J14" s="409"/>
      <c r="K14" s="409"/>
      <c r="L14" s="410"/>
      <c r="M14" s="407">
        <v>2842960</v>
      </c>
      <c r="N14" s="408"/>
      <c r="O14" s="408"/>
      <c r="P14" s="408"/>
      <c r="Q14" s="382"/>
      <c r="R14" s="383"/>
      <c r="S14" s="383"/>
      <c r="T14" s="383"/>
      <c r="U14" s="135"/>
      <c r="V14" s="136"/>
      <c r="W14" s="136"/>
      <c r="X14" s="137"/>
      <c r="Y14" s="53"/>
    </row>
    <row r="15" spans="1:26" s="48" customFormat="1" ht="13.5" customHeight="1" x14ac:dyDescent="0.15">
      <c r="B15" s="54"/>
      <c r="C15" s="25"/>
      <c r="D15" s="307" t="s">
        <v>95</v>
      </c>
      <c r="E15" s="308"/>
      <c r="F15" s="308"/>
      <c r="G15" s="308"/>
      <c r="H15" s="308"/>
      <c r="I15" s="308"/>
      <c r="J15" s="308"/>
      <c r="K15" s="308"/>
      <c r="L15" s="309"/>
      <c r="M15" s="407"/>
      <c r="N15" s="408"/>
      <c r="O15" s="408"/>
      <c r="P15" s="408"/>
      <c r="Q15" s="134"/>
      <c r="R15" s="138"/>
      <c r="S15" s="138"/>
      <c r="T15" s="138"/>
      <c r="U15" s="328"/>
      <c r="V15" s="329"/>
      <c r="W15" s="329"/>
      <c r="X15" s="330"/>
      <c r="Y15" s="53"/>
    </row>
    <row r="16" spans="1:26" s="48" customFormat="1" ht="13.5" customHeight="1" x14ac:dyDescent="0.15">
      <c r="B16" s="54"/>
      <c r="C16" s="25"/>
      <c r="D16" s="24"/>
      <c r="E16" s="184" t="s">
        <v>72</v>
      </c>
      <c r="F16" s="409"/>
      <c r="G16" s="409"/>
      <c r="H16" s="409"/>
      <c r="I16" s="409"/>
      <c r="J16" s="409"/>
      <c r="K16" s="409"/>
      <c r="L16" s="410"/>
      <c r="M16" s="457">
        <v>0</v>
      </c>
      <c r="N16" s="458"/>
      <c r="O16" s="458"/>
      <c r="P16" s="459"/>
      <c r="Q16" s="382"/>
      <c r="R16" s="383"/>
      <c r="S16" s="383"/>
      <c r="T16" s="383"/>
      <c r="U16" s="328"/>
      <c r="V16" s="329"/>
      <c r="W16" s="329"/>
      <c r="X16" s="330"/>
      <c r="Y16" s="53"/>
    </row>
    <row r="17" spans="2:25" s="48" customFormat="1" ht="13.5" customHeight="1" x14ac:dyDescent="0.15">
      <c r="B17" s="54"/>
      <c r="C17" s="25"/>
      <c r="D17" s="322" t="s">
        <v>56</v>
      </c>
      <c r="E17" s="323"/>
      <c r="F17" s="323"/>
      <c r="G17" s="323"/>
      <c r="H17" s="323"/>
      <c r="I17" s="323"/>
      <c r="J17" s="323"/>
      <c r="K17" s="323"/>
      <c r="L17" s="324"/>
      <c r="M17" s="438"/>
      <c r="N17" s="439"/>
      <c r="O17" s="439"/>
      <c r="P17" s="439"/>
      <c r="Q17" s="423">
        <f>SUM(M9:P16)</f>
        <v>9596315</v>
      </c>
      <c r="R17" s="424"/>
      <c r="S17" s="424"/>
      <c r="T17" s="425"/>
      <c r="U17" s="328"/>
      <c r="V17" s="329"/>
      <c r="W17" s="329"/>
      <c r="X17" s="330"/>
      <c r="Y17" s="53"/>
    </row>
    <row r="18" spans="2:25" s="48" customFormat="1" ht="13.5" customHeight="1" x14ac:dyDescent="0.15">
      <c r="B18" s="65"/>
      <c r="C18" s="66" t="s">
        <v>48</v>
      </c>
      <c r="D18" s="322" t="s">
        <v>57</v>
      </c>
      <c r="E18" s="323"/>
      <c r="F18" s="323"/>
      <c r="G18" s="323"/>
      <c r="H18" s="323"/>
      <c r="I18" s="323"/>
      <c r="J18" s="323"/>
      <c r="K18" s="323"/>
      <c r="L18" s="324"/>
      <c r="M18" s="395"/>
      <c r="N18" s="396"/>
      <c r="O18" s="396"/>
      <c r="P18" s="396"/>
      <c r="Q18" s="328"/>
      <c r="R18" s="329"/>
      <c r="S18" s="329"/>
      <c r="T18" s="330"/>
      <c r="U18" s="328"/>
      <c r="V18" s="329"/>
      <c r="W18" s="329"/>
      <c r="X18" s="330"/>
      <c r="Y18" s="53"/>
    </row>
    <row r="19" spans="2:25" s="48" customFormat="1" ht="13.5" customHeight="1" x14ac:dyDescent="0.15">
      <c r="B19" s="54"/>
      <c r="C19" s="27"/>
      <c r="D19" s="307" t="s">
        <v>50</v>
      </c>
      <c r="E19" s="308"/>
      <c r="F19" s="308"/>
      <c r="G19" s="308"/>
      <c r="H19" s="308"/>
      <c r="I19" s="308"/>
      <c r="J19" s="308"/>
      <c r="K19" s="308"/>
      <c r="L19" s="309"/>
      <c r="M19" s="407"/>
      <c r="N19" s="408"/>
      <c r="O19" s="408"/>
      <c r="P19" s="408"/>
      <c r="Q19" s="328"/>
      <c r="R19" s="329"/>
      <c r="S19" s="329"/>
      <c r="T19" s="330"/>
      <c r="U19" s="328"/>
      <c r="V19" s="329"/>
      <c r="W19" s="329"/>
      <c r="X19" s="330"/>
      <c r="Y19" s="53"/>
    </row>
    <row r="20" spans="2:25" s="48" customFormat="1" ht="13.5" customHeight="1" x14ac:dyDescent="0.15">
      <c r="B20" s="54"/>
      <c r="C20" s="27"/>
      <c r="D20" s="24"/>
      <c r="E20" s="332" t="s">
        <v>172</v>
      </c>
      <c r="F20" s="332"/>
      <c r="G20" s="332"/>
      <c r="H20" s="132"/>
      <c r="I20" s="132"/>
      <c r="J20" s="132"/>
      <c r="K20" s="132"/>
      <c r="L20" s="133"/>
      <c r="M20" s="407">
        <v>1500001</v>
      </c>
      <c r="N20" s="408"/>
      <c r="O20" s="408"/>
      <c r="P20" s="460"/>
      <c r="Q20" s="135"/>
      <c r="R20" s="136"/>
      <c r="S20" s="136"/>
      <c r="T20" s="137"/>
      <c r="U20" s="135"/>
      <c r="V20" s="136"/>
      <c r="W20" s="136"/>
      <c r="X20" s="137"/>
      <c r="Y20" s="53"/>
    </row>
    <row r="21" spans="2:25" s="48" customFormat="1" ht="13.5" customHeight="1" x14ac:dyDescent="0.15">
      <c r="B21" s="54"/>
      <c r="C21" s="27"/>
      <c r="D21" s="24"/>
      <c r="E21" s="184" t="s">
        <v>51</v>
      </c>
      <c r="F21" s="184"/>
      <c r="G21" s="184"/>
      <c r="H21" s="184"/>
      <c r="I21" s="184"/>
      <c r="J21" s="184"/>
      <c r="K21" s="184"/>
      <c r="L21" s="188"/>
      <c r="M21" s="407">
        <v>2</v>
      </c>
      <c r="N21" s="408"/>
      <c r="O21" s="408"/>
      <c r="P21" s="408"/>
      <c r="Q21" s="328"/>
      <c r="R21" s="329"/>
      <c r="S21" s="329"/>
      <c r="T21" s="330"/>
      <c r="U21" s="328"/>
      <c r="V21" s="329"/>
      <c r="W21" s="329"/>
      <c r="X21" s="330"/>
      <c r="Y21" s="53"/>
    </row>
    <row r="22" spans="2:25" s="48" customFormat="1" ht="13.5" customHeight="1" x14ac:dyDescent="0.15">
      <c r="B22" s="65"/>
      <c r="C22" s="68"/>
      <c r="D22" s="322" t="s">
        <v>58</v>
      </c>
      <c r="E22" s="323"/>
      <c r="F22" s="323"/>
      <c r="G22" s="323"/>
      <c r="H22" s="323"/>
      <c r="I22" s="323"/>
      <c r="J22" s="323"/>
      <c r="K22" s="323"/>
      <c r="L22" s="324"/>
      <c r="M22" s="440"/>
      <c r="N22" s="441"/>
      <c r="O22" s="441"/>
      <c r="P22" s="441"/>
      <c r="Q22" s="414">
        <f>SUM(M20:P21)</f>
        <v>1500003</v>
      </c>
      <c r="R22" s="415"/>
      <c r="S22" s="415"/>
      <c r="T22" s="416"/>
      <c r="U22" s="328"/>
      <c r="V22" s="329"/>
      <c r="W22" s="329"/>
      <c r="X22" s="330"/>
      <c r="Y22" s="53"/>
    </row>
    <row r="23" spans="2:25" s="48" customFormat="1" ht="13.5" customHeight="1" x14ac:dyDescent="0.15">
      <c r="B23" s="69"/>
      <c r="C23" s="313" t="s">
        <v>59</v>
      </c>
      <c r="D23" s="313"/>
      <c r="E23" s="313"/>
      <c r="F23" s="313"/>
      <c r="G23" s="313"/>
      <c r="H23" s="313"/>
      <c r="I23" s="313"/>
      <c r="J23" s="313"/>
      <c r="K23" s="313"/>
      <c r="L23" s="314"/>
      <c r="M23" s="395"/>
      <c r="N23" s="396"/>
      <c r="O23" s="396"/>
      <c r="P23" s="396"/>
      <c r="Q23" s="397"/>
      <c r="R23" s="398"/>
      <c r="S23" s="398"/>
      <c r="T23" s="399"/>
      <c r="U23" s="400">
        <f>+Q17+Q22</f>
        <v>11096318</v>
      </c>
      <c r="V23" s="401"/>
      <c r="W23" s="401"/>
      <c r="X23" s="402"/>
      <c r="Y23" s="53"/>
    </row>
    <row r="24" spans="2:25" s="48" customFormat="1" ht="13.5" customHeight="1" x14ac:dyDescent="0.15">
      <c r="B24" s="325" t="s">
        <v>60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7"/>
      <c r="M24" s="328"/>
      <c r="N24" s="329"/>
      <c r="O24" s="329"/>
      <c r="P24" s="330"/>
      <c r="Q24" s="328"/>
      <c r="R24" s="329"/>
      <c r="S24" s="329"/>
      <c r="T24" s="330"/>
      <c r="U24" s="397"/>
      <c r="V24" s="398"/>
      <c r="W24" s="398"/>
      <c r="X24" s="399"/>
      <c r="Y24" s="53"/>
    </row>
    <row r="25" spans="2:25" s="48" customFormat="1" ht="13.5" customHeight="1" x14ac:dyDescent="0.15">
      <c r="B25" s="65"/>
      <c r="C25" s="66" t="s">
        <v>47</v>
      </c>
      <c r="D25" s="322" t="s">
        <v>61</v>
      </c>
      <c r="E25" s="323"/>
      <c r="F25" s="323"/>
      <c r="G25" s="323"/>
      <c r="H25" s="323"/>
      <c r="I25" s="323"/>
      <c r="J25" s="323"/>
      <c r="K25" s="323"/>
      <c r="L25" s="324"/>
      <c r="M25" s="328"/>
      <c r="N25" s="329"/>
      <c r="O25" s="329"/>
      <c r="P25" s="330"/>
      <c r="Q25" s="328"/>
      <c r="R25" s="329"/>
      <c r="S25" s="329"/>
      <c r="T25" s="330"/>
      <c r="U25" s="328"/>
      <c r="V25" s="329"/>
      <c r="W25" s="329"/>
      <c r="X25" s="330"/>
      <c r="Y25" s="53"/>
    </row>
    <row r="26" spans="2:25" s="48" customFormat="1" ht="13.5" customHeight="1" x14ac:dyDescent="0.15">
      <c r="B26" s="54"/>
      <c r="C26" s="25"/>
      <c r="D26" s="307" t="s">
        <v>53</v>
      </c>
      <c r="E26" s="308"/>
      <c r="F26" s="308"/>
      <c r="G26" s="308"/>
      <c r="H26" s="308"/>
      <c r="I26" s="308"/>
      <c r="J26" s="308"/>
      <c r="K26" s="308"/>
      <c r="L26" s="309"/>
      <c r="M26" s="328"/>
      <c r="N26" s="329"/>
      <c r="O26" s="329"/>
      <c r="P26" s="330"/>
      <c r="Q26" s="328"/>
      <c r="R26" s="329"/>
      <c r="S26" s="329"/>
      <c r="T26" s="330"/>
      <c r="U26" s="328"/>
      <c r="V26" s="329"/>
      <c r="W26" s="329"/>
      <c r="X26" s="330"/>
      <c r="Y26" s="53"/>
    </row>
    <row r="27" spans="2:25" s="48" customFormat="1" ht="13.5" customHeight="1" x14ac:dyDescent="0.15">
      <c r="B27" s="54"/>
      <c r="C27" s="25"/>
      <c r="D27" s="24"/>
      <c r="E27" s="184" t="s">
        <v>173</v>
      </c>
      <c r="F27" s="409"/>
      <c r="G27" s="409"/>
      <c r="H27" s="409"/>
      <c r="I27" s="409"/>
      <c r="J27" s="409"/>
      <c r="K27" s="409"/>
      <c r="L27" s="410"/>
      <c r="M27" s="432">
        <v>18111</v>
      </c>
      <c r="N27" s="433"/>
      <c r="O27" s="433"/>
      <c r="P27" s="434"/>
      <c r="Q27" s="328"/>
      <c r="R27" s="329"/>
      <c r="S27" s="329"/>
      <c r="T27" s="330"/>
      <c r="U27" s="328"/>
      <c r="V27" s="329"/>
      <c r="W27" s="329"/>
      <c r="X27" s="330"/>
      <c r="Y27" s="53"/>
    </row>
    <row r="28" spans="2:25" s="48" customFormat="1" ht="13.5" customHeight="1" x14ac:dyDescent="0.15">
      <c r="B28" s="54"/>
      <c r="C28" s="25"/>
      <c r="D28" s="24"/>
      <c r="E28" s="184" t="s">
        <v>174</v>
      </c>
      <c r="F28" s="409"/>
      <c r="G28" s="409"/>
      <c r="H28" s="409"/>
      <c r="I28" s="409"/>
      <c r="J28" s="409"/>
      <c r="K28" s="409"/>
      <c r="L28" s="410"/>
      <c r="M28" s="435">
        <v>9448</v>
      </c>
      <c r="N28" s="436"/>
      <c r="O28" s="436"/>
      <c r="P28" s="437"/>
      <c r="Q28" s="328"/>
      <c r="R28" s="329"/>
      <c r="S28" s="329"/>
      <c r="T28" s="330"/>
      <c r="U28" s="328"/>
      <c r="V28" s="329"/>
      <c r="W28" s="329"/>
      <c r="X28" s="330"/>
      <c r="Y28" s="53"/>
    </row>
    <row r="29" spans="2:25" s="48" customFormat="1" ht="13.5" customHeight="1" x14ac:dyDescent="0.15">
      <c r="B29" s="54"/>
      <c r="C29" s="25"/>
      <c r="D29" s="24"/>
      <c r="E29" s="184" t="s">
        <v>201</v>
      </c>
      <c r="F29" s="184"/>
      <c r="G29" s="184"/>
      <c r="H29" s="184"/>
      <c r="I29" s="184"/>
      <c r="J29" s="184"/>
      <c r="K29" s="184"/>
      <c r="L29" s="188"/>
      <c r="M29" s="435">
        <v>149387</v>
      </c>
      <c r="N29" s="436"/>
      <c r="O29" s="436"/>
      <c r="P29" s="437"/>
      <c r="Q29" s="135"/>
      <c r="R29" s="136"/>
      <c r="S29" s="136"/>
      <c r="T29" s="137"/>
      <c r="U29" s="135"/>
      <c r="V29" s="136"/>
      <c r="W29" s="136"/>
      <c r="X29" s="137"/>
      <c r="Y29" s="53"/>
    </row>
    <row r="30" spans="2:25" s="48" customFormat="1" ht="13.5" customHeight="1" x14ac:dyDescent="0.15">
      <c r="B30" s="54"/>
      <c r="C30" s="25"/>
      <c r="D30" s="307" t="s">
        <v>73</v>
      </c>
      <c r="E30" s="308"/>
      <c r="F30" s="308"/>
      <c r="G30" s="308"/>
      <c r="H30" s="308"/>
      <c r="I30" s="308"/>
      <c r="J30" s="308"/>
      <c r="K30" s="308"/>
      <c r="L30" s="309"/>
      <c r="M30" s="426"/>
      <c r="N30" s="427"/>
      <c r="O30" s="427"/>
      <c r="P30" s="428"/>
      <c r="Q30" s="328"/>
      <c r="R30" s="329"/>
      <c r="S30" s="329"/>
      <c r="T30" s="330"/>
      <c r="U30" s="328"/>
      <c r="V30" s="329"/>
      <c r="W30" s="329"/>
      <c r="X30" s="330"/>
      <c r="Y30" s="53"/>
    </row>
    <row r="31" spans="2:25" s="48" customFormat="1" ht="13.5" customHeight="1" x14ac:dyDescent="0.15">
      <c r="B31" s="54"/>
      <c r="C31" s="25"/>
      <c r="D31" s="24"/>
      <c r="E31" s="184" t="s">
        <v>74</v>
      </c>
      <c r="F31" s="409"/>
      <c r="G31" s="409"/>
      <c r="H31" s="409"/>
      <c r="I31" s="409"/>
      <c r="J31" s="409"/>
      <c r="K31" s="409"/>
      <c r="L31" s="410"/>
      <c r="M31" s="426"/>
      <c r="N31" s="427"/>
      <c r="O31" s="427"/>
      <c r="P31" s="428"/>
      <c r="Q31" s="328"/>
      <c r="R31" s="329"/>
      <c r="S31" s="329"/>
      <c r="T31" s="330"/>
      <c r="U31" s="328"/>
      <c r="V31" s="329"/>
      <c r="W31" s="329"/>
      <c r="X31" s="330"/>
      <c r="Y31" s="53"/>
    </row>
    <row r="32" spans="2:25" s="48" customFormat="1" ht="13.5" customHeight="1" x14ac:dyDescent="0.15">
      <c r="B32" s="54"/>
      <c r="C32" s="25"/>
      <c r="D32" s="24"/>
      <c r="E32" s="184" t="s">
        <v>208</v>
      </c>
      <c r="F32" s="409"/>
      <c r="G32" s="409"/>
      <c r="H32" s="409"/>
      <c r="I32" s="409"/>
      <c r="J32" s="409"/>
      <c r="K32" s="409"/>
      <c r="L32" s="410"/>
      <c r="M32" s="429">
        <v>224621</v>
      </c>
      <c r="N32" s="430"/>
      <c r="O32" s="430"/>
      <c r="P32" s="431"/>
      <c r="Q32" s="328"/>
      <c r="R32" s="329"/>
      <c r="S32" s="329"/>
      <c r="T32" s="330"/>
      <c r="U32" s="328"/>
      <c r="V32" s="329"/>
      <c r="W32" s="329"/>
      <c r="X32" s="330"/>
      <c r="Y32" s="53"/>
    </row>
    <row r="33" spans="2:25" s="48" customFormat="1" ht="13.5" customHeight="1" x14ac:dyDescent="0.15">
      <c r="B33" s="65"/>
      <c r="C33" s="66"/>
      <c r="D33" s="322" t="s">
        <v>62</v>
      </c>
      <c r="E33" s="323"/>
      <c r="F33" s="323"/>
      <c r="G33" s="323"/>
      <c r="H33" s="323"/>
      <c r="I33" s="323"/>
      <c r="J33" s="323"/>
      <c r="K33" s="323"/>
      <c r="L33" s="324"/>
      <c r="M33" s="397"/>
      <c r="N33" s="398"/>
      <c r="O33" s="398"/>
      <c r="P33" s="399"/>
      <c r="Q33" s="423">
        <f>SUM(M27:P32)</f>
        <v>401567</v>
      </c>
      <c r="R33" s="424"/>
      <c r="S33" s="424"/>
      <c r="T33" s="425"/>
      <c r="U33" s="328"/>
      <c r="V33" s="329"/>
      <c r="W33" s="329"/>
      <c r="X33" s="330"/>
      <c r="Y33" s="53"/>
    </row>
    <row r="34" spans="2:25" s="48" customFormat="1" ht="13.5" customHeight="1" x14ac:dyDescent="0.15">
      <c r="B34" s="65"/>
      <c r="C34" s="66" t="s">
        <v>48</v>
      </c>
      <c r="D34" s="322" t="s">
        <v>63</v>
      </c>
      <c r="E34" s="323"/>
      <c r="F34" s="323"/>
      <c r="G34" s="323"/>
      <c r="H34" s="323"/>
      <c r="I34" s="323"/>
      <c r="J34" s="323"/>
      <c r="K34" s="323"/>
      <c r="L34" s="324"/>
      <c r="M34" s="328"/>
      <c r="N34" s="329"/>
      <c r="O34" s="329"/>
      <c r="P34" s="330"/>
      <c r="Q34" s="328"/>
      <c r="R34" s="329"/>
      <c r="S34" s="329"/>
      <c r="T34" s="330"/>
      <c r="U34" s="328"/>
      <c r="V34" s="329"/>
      <c r="W34" s="329"/>
      <c r="X34" s="330"/>
      <c r="Y34" s="53"/>
    </row>
    <row r="35" spans="2:25" s="48" customFormat="1" ht="13.5" customHeight="1" x14ac:dyDescent="0.15">
      <c r="B35" s="65"/>
      <c r="C35" s="68"/>
      <c r="D35" s="322" t="s">
        <v>64</v>
      </c>
      <c r="E35" s="323"/>
      <c r="F35" s="323"/>
      <c r="G35" s="323"/>
      <c r="H35" s="323"/>
      <c r="I35" s="323"/>
      <c r="J35" s="323"/>
      <c r="K35" s="323"/>
      <c r="L35" s="324"/>
      <c r="M35" s="397"/>
      <c r="N35" s="398"/>
      <c r="O35" s="398"/>
      <c r="P35" s="399"/>
      <c r="Q35" s="414">
        <v>5712470</v>
      </c>
      <c r="R35" s="415"/>
      <c r="S35" s="415"/>
      <c r="T35" s="416"/>
      <c r="U35" s="423"/>
      <c r="V35" s="424"/>
      <c r="W35" s="424"/>
      <c r="X35" s="425"/>
      <c r="Y35" s="53"/>
    </row>
    <row r="36" spans="2:25" s="48" customFormat="1" ht="13.5" customHeight="1" x14ac:dyDescent="0.15">
      <c r="B36" s="56"/>
      <c r="C36" s="313" t="s">
        <v>65</v>
      </c>
      <c r="D36" s="313"/>
      <c r="E36" s="313"/>
      <c r="F36" s="313"/>
      <c r="G36" s="313"/>
      <c r="H36" s="313"/>
      <c r="I36" s="313"/>
      <c r="J36" s="313"/>
      <c r="K36" s="313"/>
      <c r="L36" s="314"/>
      <c r="M36" s="328"/>
      <c r="N36" s="329"/>
      <c r="O36" s="329"/>
      <c r="P36" s="330"/>
      <c r="Q36" s="411"/>
      <c r="R36" s="412"/>
      <c r="S36" s="412"/>
      <c r="T36" s="413"/>
      <c r="U36" s="414">
        <f>+Q33+Q35</f>
        <v>6114037</v>
      </c>
      <c r="V36" s="415"/>
      <c r="W36" s="415"/>
      <c r="X36" s="416"/>
      <c r="Y36" s="53"/>
    </row>
    <row r="37" spans="2:25" s="48" customFormat="1" ht="13.5" customHeight="1" thickBot="1" x14ac:dyDescent="0.2">
      <c r="B37" s="57"/>
      <c r="C37" s="345" t="s">
        <v>75</v>
      </c>
      <c r="D37" s="345"/>
      <c r="E37" s="345"/>
      <c r="F37" s="345"/>
      <c r="G37" s="345"/>
      <c r="H37" s="345"/>
      <c r="I37" s="345"/>
      <c r="J37" s="345"/>
      <c r="K37" s="345"/>
      <c r="L37" s="346"/>
      <c r="M37" s="417"/>
      <c r="N37" s="418"/>
      <c r="O37" s="418"/>
      <c r="P37" s="419"/>
      <c r="Q37" s="414"/>
      <c r="R37" s="415"/>
      <c r="S37" s="415"/>
      <c r="T37" s="416"/>
      <c r="U37" s="420">
        <f>+U23-U36</f>
        <v>4982281</v>
      </c>
      <c r="V37" s="421"/>
      <c r="W37" s="421"/>
      <c r="X37" s="422"/>
      <c r="Y37" s="53"/>
    </row>
    <row r="38" spans="2:25" s="48" customFormat="1" ht="14.25" thickTop="1" x14ac:dyDescent="0.15">
      <c r="B38" s="403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9"/>
    </row>
  </sheetData>
  <mergeCells count="134">
    <mergeCell ref="M16:P16"/>
    <mergeCell ref="E11:L11"/>
    <mergeCell ref="E14:L14"/>
    <mergeCell ref="E27:L27"/>
    <mergeCell ref="E28:L28"/>
    <mergeCell ref="E16:L16"/>
    <mergeCell ref="E31:L31"/>
    <mergeCell ref="D22:L22"/>
    <mergeCell ref="B24:L24"/>
    <mergeCell ref="D15:L15"/>
    <mergeCell ref="E21:L21"/>
    <mergeCell ref="D18:L18"/>
    <mergeCell ref="E20:G20"/>
    <mergeCell ref="M20:P20"/>
    <mergeCell ref="D7:L7"/>
    <mergeCell ref="M7:P7"/>
    <mergeCell ref="Q7:T7"/>
    <mergeCell ref="U7:X7"/>
    <mergeCell ref="D8:L8"/>
    <mergeCell ref="M8:P8"/>
    <mergeCell ref="Q8:T8"/>
    <mergeCell ref="U8:X8"/>
    <mergeCell ref="M9:P9"/>
    <mergeCell ref="Q9:T9"/>
    <mergeCell ref="E9:L9"/>
    <mergeCell ref="E1:X1"/>
    <mergeCell ref="B4:X4"/>
    <mergeCell ref="B5:L5"/>
    <mergeCell ref="M5:V5"/>
    <mergeCell ref="B6:L6"/>
    <mergeCell ref="M6:P6"/>
    <mergeCell ref="Q6:T6"/>
    <mergeCell ref="U6:X6"/>
    <mergeCell ref="B2:X2"/>
    <mergeCell ref="B3:E3"/>
    <mergeCell ref="F3:G3"/>
    <mergeCell ref="J3:K3"/>
    <mergeCell ref="P3:Q3"/>
    <mergeCell ref="U3:V3"/>
    <mergeCell ref="W3:X3"/>
    <mergeCell ref="Q17:T17"/>
    <mergeCell ref="U17:X17"/>
    <mergeCell ref="D17:L17"/>
    <mergeCell ref="M17:P17"/>
    <mergeCell ref="U9:X9"/>
    <mergeCell ref="U10:X10"/>
    <mergeCell ref="U18:X18"/>
    <mergeCell ref="M22:P22"/>
    <mergeCell ref="Q22:T22"/>
    <mergeCell ref="U22:X22"/>
    <mergeCell ref="M21:P21"/>
    <mergeCell ref="U19:X19"/>
    <mergeCell ref="U21:X21"/>
    <mergeCell ref="U11:X11"/>
    <mergeCell ref="Q11:T11"/>
    <mergeCell ref="Q16:T16"/>
    <mergeCell ref="M15:P15"/>
    <mergeCell ref="M18:P18"/>
    <mergeCell ref="Q18:T18"/>
    <mergeCell ref="E13:L13"/>
    <mergeCell ref="M10:P10"/>
    <mergeCell ref="Q10:T10"/>
    <mergeCell ref="M11:P11"/>
    <mergeCell ref="E10:L10"/>
    <mergeCell ref="D33:L33"/>
    <mergeCell ref="M33:P33"/>
    <mergeCell ref="Q33:T33"/>
    <mergeCell ref="U33:X33"/>
    <mergeCell ref="D30:L30"/>
    <mergeCell ref="M30:P30"/>
    <mergeCell ref="D26:L26"/>
    <mergeCell ref="U31:X31"/>
    <mergeCell ref="M32:P32"/>
    <mergeCell ref="M27:P27"/>
    <mergeCell ref="Q26:T26"/>
    <mergeCell ref="Q27:T27"/>
    <mergeCell ref="Q28:T28"/>
    <mergeCell ref="Q30:T30"/>
    <mergeCell ref="Q31:T31"/>
    <mergeCell ref="M28:P28"/>
    <mergeCell ref="M31:P31"/>
    <mergeCell ref="E29:L29"/>
    <mergeCell ref="M29:P29"/>
    <mergeCell ref="U32:X32"/>
    <mergeCell ref="Q32:T32"/>
    <mergeCell ref="U26:X26"/>
    <mergeCell ref="U27:X27"/>
    <mergeCell ref="U28:X28"/>
    <mergeCell ref="C37:L37"/>
    <mergeCell ref="M37:P37"/>
    <mergeCell ref="Q37:T37"/>
    <mergeCell ref="U37:X37"/>
    <mergeCell ref="D34:L34"/>
    <mergeCell ref="M34:P34"/>
    <mergeCell ref="Q34:T34"/>
    <mergeCell ref="U34:X34"/>
    <mergeCell ref="D35:L35"/>
    <mergeCell ref="M35:P35"/>
    <mergeCell ref="Q35:T35"/>
    <mergeCell ref="U35:X35"/>
    <mergeCell ref="B38:X38"/>
    <mergeCell ref="D12:L12"/>
    <mergeCell ref="M12:P12"/>
    <mergeCell ref="M13:P13"/>
    <mergeCell ref="E32:L32"/>
    <mergeCell ref="M14:P14"/>
    <mergeCell ref="C36:L36"/>
    <mergeCell ref="M36:P36"/>
    <mergeCell ref="Q36:T36"/>
    <mergeCell ref="U36:X36"/>
    <mergeCell ref="C23:L23"/>
    <mergeCell ref="D19:L19"/>
    <mergeCell ref="M19:P19"/>
    <mergeCell ref="U12:X12"/>
    <mergeCell ref="U13:X13"/>
    <mergeCell ref="Q12:T12"/>
    <mergeCell ref="Q13:T13"/>
    <mergeCell ref="Q14:T14"/>
    <mergeCell ref="U15:X15"/>
    <mergeCell ref="U16:X16"/>
    <mergeCell ref="Q19:T19"/>
    <mergeCell ref="Q21:T21"/>
    <mergeCell ref="M25:P25"/>
    <mergeCell ref="Q25:T25"/>
    <mergeCell ref="U30:X30"/>
    <mergeCell ref="M26:P26"/>
    <mergeCell ref="D25:L25"/>
    <mergeCell ref="M23:P23"/>
    <mergeCell ref="Q23:T23"/>
    <mergeCell ref="U23:X23"/>
    <mergeCell ref="M24:P24"/>
    <mergeCell ref="Q24:T24"/>
    <mergeCell ref="U24:X24"/>
    <mergeCell ref="U25:X25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44"/>
  <sheetViews>
    <sheetView topLeftCell="A10" workbookViewId="0">
      <selection activeCell="C31" sqref="C31:L31"/>
    </sheetView>
  </sheetViews>
  <sheetFormatPr defaultColWidth="2" defaultRowHeight="15.75" customHeight="1" x14ac:dyDescent="0.15"/>
  <cols>
    <col min="1" max="1" width="3.625" style="1" customWidth="1"/>
    <col min="2" max="4" width="2.625" style="1" customWidth="1"/>
    <col min="5" max="6" width="9.625" style="1" customWidth="1"/>
    <col min="7" max="7" width="11.375" style="1" bestFit="1" customWidth="1"/>
    <col min="8" max="9" width="9.625" style="2" customWidth="1"/>
    <col min="10" max="10" width="11.375" style="2" bestFit="1" customWidth="1"/>
    <col min="11" max="12" width="9.625" style="1" customWidth="1"/>
    <col min="13" max="251" width="8.625" style="1" customWidth="1"/>
    <col min="252" max="252" width="2.5" style="1" customWidth="1"/>
    <col min="253" max="16384" width="2" style="1"/>
  </cols>
  <sheetData>
    <row r="1" spans="2:12" ht="17.25" x14ac:dyDescent="0.2">
      <c r="B1" s="464" t="s">
        <v>0</v>
      </c>
      <c r="C1" s="464"/>
      <c r="D1" s="464"/>
      <c r="E1" s="464"/>
      <c r="F1" s="464"/>
      <c r="G1" s="464"/>
      <c r="H1" s="464"/>
      <c r="I1" s="464"/>
      <c r="J1" s="464"/>
      <c r="K1" s="465"/>
      <c r="L1" s="465"/>
    </row>
    <row r="2" spans="2:12" s="75" customFormat="1" ht="21.75" customHeight="1" x14ac:dyDescent="0.15">
      <c r="B2" s="466"/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2" s="75" customFormat="1" ht="15.75" customHeight="1" x14ac:dyDescent="0.15">
      <c r="B3" s="75" t="s">
        <v>143</v>
      </c>
      <c r="C3" s="462" t="s">
        <v>2</v>
      </c>
      <c r="D3" s="463"/>
      <c r="E3" s="463"/>
      <c r="F3" s="463"/>
      <c r="G3" s="463"/>
      <c r="H3" s="463"/>
      <c r="I3" s="463"/>
      <c r="J3" s="463"/>
      <c r="K3" s="463"/>
      <c r="L3" s="463"/>
    </row>
    <row r="4" spans="2:12" s="75" customFormat="1" ht="28.5" customHeight="1" x14ac:dyDescent="0.15">
      <c r="B4" s="75" t="s">
        <v>3</v>
      </c>
      <c r="C4" s="467" t="s">
        <v>165</v>
      </c>
      <c r="D4" s="467"/>
      <c r="E4" s="467"/>
      <c r="F4" s="467"/>
      <c r="G4" s="467"/>
      <c r="H4" s="467"/>
      <c r="I4" s="467"/>
      <c r="J4" s="467"/>
      <c r="K4" s="468"/>
      <c r="L4" s="468"/>
    </row>
    <row r="5" spans="2:12" s="75" customFormat="1" ht="15.75" customHeight="1" x14ac:dyDescent="0.15">
      <c r="C5" s="75" t="s">
        <v>107</v>
      </c>
      <c r="E5" s="462" t="s">
        <v>91</v>
      </c>
      <c r="F5" s="463"/>
      <c r="G5" s="463"/>
      <c r="H5" s="463"/>
      <c r="I5" s="463"/>
      <c r="J5" s="463"/>
      <c r="K5" s="463"/>
      <c r="L5" s="463"/>
    </row>
    <row r="6" spans="2:12" s="75" customFormat="1" ht="15.75" customHeight="1" x14ac:dyDescent="0.15">
      <c r="E6" s="462" t="s">
        <v>152</v>
      </c>
      <c r="F6" s="463"/>
      <c r="G6" s="463"/>
      <c r="H6" s="463"/>
      <c r="I6" s="463"/>
      <c r="J6" s="463"/>
      <c r="K6" s="463"/>
      <c r="L6" s="463"/>
    </row>
    <row r="7" spans="2:12" s="75" customFormat="1" ht="15.75" customHeight="1" x14ac:dyDescent="0.15">
      <c r="C7" s="75" t="s">
        <v>108</v>
      </c>
      <c r="E7" s="462" t="s">
        <v>92</v>
      </c>
      <c r="F7" s="463"/>
      <c r="G7" s="463"/>
      <c r="H7" s="463"/>
      <c r="I7" s="463"/>
      <c r="J7" s="463"/>
      <c r="K7" s="463"/>
      <c r="L7" s="463"/>
    </row>
    <row r="8" spans="2:12" s="75" customFormat="1" ht="15.75" customHeight="1" x14ac:dyDescent="0.15">
      <c r="E8" s="462" t="s">
        <v>150</v>
      </c>
      <c r="F8" s="463"/>
      <c r="G8" s="463"/>
      <c r="H8" s="463"/>
      <c r="I8" s="463"/>
      <c r="J8" s="463"/>
      <c r="K8" s="463"/>
      <c r="L8" s="463"/>
    </row>
    <row r="9" spans="2:12" s="75" customFormat="1" ht="15.75" customHeight="1" x14ac:dyDescent="0.15">
      <c r="C9" s="75" t="s">
        <v>109</v>
      </c>
      <c r="E9" s="462" t="s">
        <v>93</v>
      </c>
      <c r="F9" s="463"/>
      <c r="G9" s="463"/>
      <c r="H9" s="463"/>
      <c r="I9" s="463"/>
      <c r="J9" s="463"/>
      <c r="K9" s="463"/>
      <c r="L9" s="463"/>
    </row>
    <row r="10" spans="2:12" s="75" customFormat="1" ht="15.75" customHeight="1" x14ac:dyDescent="0.15">
      <c r="E10" s="462" t="s">
        <v>153</v>
      </c>
      <c r="F10" s="463"/>
      <c r="G10" s="463"/>
      <c r="H10" s="463"/>
      <c r="I10" s="463"/>
      <c r="J10" s="463"/>
      <c r="K10" s="463"/>
      <c r="L10" s="463"/>
    </row>
    <row r="11" spans="2:12" s="75" customFormat="1" ht="15.75" customHeight="1" x14ac:dyDescent="0.15">
      <c r="E11" s="76"/>
      <c r="F11" s="118"/>
      <c r="G11" s="118"/>
      <c r="H11" s="118"/>
      <c r="I11" s="118"/>
      <c r="J11" s="118"/>
      <c r="K11" s="118"/>
      <c r="L11" s="118"/>
    </row>
    <row r="12" spans="2:12" s="75" customFormat="1" ht="15.75" customHeight="1" x14ac:dyDescent="0.15">
      <c r="B12" s="75" t="s">
        <v>144</v>
      </c>
      <c r="C12" s="462" t="s">
        <v>96</v>
      </c>
      <c r="D12" s="463"/>
      <c r="E12" s="463"/>
      <c r="F12" s="463"/>
      <c r="G12" s="463"/>
      <c r="H12" s="463"/>
      <c r="I12" s="463"/>
      <c r="J12" s="463"/>
      <c r="K12" s="463"/>
      <c r="L12" s="463"/>
    </row>
    <row r="13" spans="2:12" s="75" customFormat="1" ht="15.75" customHeight="1" x14ac:dyDescent="0.15">
      <c r="C13" s="463" t="s">
        <v>151</v>
      </c>
      <c r="D13" s="477"/>
      <c r="E13" s="477"/>
      <c r="F13" s="477"/>
      <c r="G13" s="477"/>
      <c r="H13" s="477"/>
      <c r="I13" s="477"/>
      <c r="J13" s="477"/>
      <c r="K13" s="477"/>
      <c r="L13" s="477"/>
    </row>
    <row r="14" spans="2:12" s="75" customFormat="1" ht="15.75" customHeight="1" x14ac:dyDescent="0.15">
      <c r="C14" s="475" t="s">
        <v>105</v>
      </c>
      <c r="D14" s="476"/>
      <c r="E14" s="476"/>
      <c r="F14" s="476"/>
      <c r="G14" s="476"/>
      <c r="H14" s="476"/>
      <c r="I14" s="476"/>
      <c r="J14" s="476"/>
      <c r="K14" s="118"/>
      <c r="L14" s="118"/>
    </row>
    <row r="15" spans="2:12" s="75" customFormat="1" ht="19.5" customHeight="1" x14ac:dyDescent="0.15">
      <c r="C15" s="470" t="s">
        <v>106</v>
      </c>
      <c r="D15" s="471"/>
      <c r="E15" s="471"/>
      <c r="F15" s="472"/>
      <c r="G15" s="77" t="s">
        <v>167</v>
      </c>
      <c r="H15" s="77"/>
      <c r="I15" s="77"/>
      <c r="J15" s="78" t="s">
        <v>98</v>
      </c>
    </row>
    <row r="16" spans="2:12" s="75" customFormat="1" ht="15.75" customHeight="1" x14ac:dyDescent="0.15">
      <c r="C16" s="79" t="s">
        <v>12</v>
      </c>
      <c r="D16" s="82"/>
      <c r="E16" s="473" t="s">
        <v>13</v>
      </c>
      <c r="F16" s="474"/>
      <c r="G16" s="80"/>
      <c r="H16" s="80"/>
      <c r="I16" s="80"/>
      <c r="J16" s="81"/>
    </row>
    <row r="17" spans="2:12" s="75" customFormat="1" ht="15.75" customHeight="1" x14ac:dyDescent="0.15">
      <c r="C17" s="74"/>
      <c r="E17" s="469" t="s">
        <v>97</v>
      </c>
      <c r="F17" s="256"/>
      <c r="G17" s="80">
        <v>11379731</v>
      </c>
      <c r="H17" s="80"/>
      <c r="I17" s="80"/>
      <c r="J17" s="81"/>
    </row>
    <row r="18" spans="2:12" s="75" customFormat="1" ht="15.75" customHeight="1" x14ac:dyDescent="0.15">
      <c r="C18" s="74"/>
      <c r="E18" s="469" t="s">
        <v>200</v>
      </c>
      <c r="F18" s="256"/>
      <c r="G18" s="80">
        <v>1929460</v>
      </c>
      <c r="H18" s="80"/>
      <c r="I18" s="80"/>
      <c r="J18" s="81"/>
    </row>
    <row r="19" spans="2:12" s="75" customFormat="1" ht="15.75" customHeight="1" x14ac:dyDescent="0.15">
      <c r="C19" s="74"/>
      <c r="E19" s="469" t="s">
        <v>100</v>
      </c>
      <c r="F19" s="256"/>
      <c r="G19" s="83">
        <v>2268919</v>
      </c>
      <c r="H19" s="83"/>
      <c r="I19" s="83"/>
      <c r="J19" s="84"/>
    </row>
    <row r="20" spans="2:12" s="75" customFormat="1" ht="15.75" customHeight="1" x14ac:dyDescent="0.15">
      <c r="C20" s="74"/>
      <c r="E20" s="461" t="s">
        <v>137</v>
      </c>
      <c r="F20" s="256"/>
      <c r="G20" s="85">
        <f>SUM(G17:G19)</f>
        <v>15578110</v>
      </c>
      <c r="H20" s="85">
        <f>SUM(H17:H19)</f>
        <v>0</v>
      </c>
      <c r="I20" s="85">
        <f>SUM(I17:I19)</f>
        <v>0</v>
      </c>
      <c r="J20" s="85">
        <f>SUM(J17:J19)</f>
        <v>0</v>
      </c>
    </row>
    <row r="21" spans="2:12" s="75" customFormat="1" ht="15.75" customHeight="1" x14ac:dyDescent="0.15">
      <c r="C21" s="79" t="s">
        <v>14</v>
      </c>
      <c r="D21" s="82"/>
      <c r="E21" s="461" t="s">
        <v>138</v>
      </c>
      <c r="F21" s="256"/>
      <c r="G21" s="80"/>
      <c r="H21" s="80"/>
      <c r="I21" s="80"/>
      <c r="J21" s="81"/>
    </row>
    <row r="22" spans="2:12" s="75" customFormat="1" ht="15.75" customHeight="1" x14ac:dyDescent="0.15">
      <c r="C22" s="74"/>
      <c r="E22" s="469" t="s">
        <v>101</v>
      </c>
      <c r="F22" s="256"/>
      <c r="G22" s="80">
        <v>2853393</v>
      </c>
      <c r="H22" s="80"/>
      <c r="I22" s="80"/>
      <c r="J22" s="81">
        <f>SUM(G22:I22)</f>
        <v>2853393</v>
      </c>
    </row>
    <row r="23" spans="2:12" s="75" customFormat="1" ht="15.75" customHeight="1" x14ac:dyDescent="0.15">
      <c r="C23" s="74"/>
      <c r="E23" s="469" t="s">
        <v>102</v>
      </c>
      <c r="F23" s="256"/>
      <c r="G23" s="80">
        <v>237050</v>
      </c>
      <c r="H23" s="80"/>
      <c r="I23" s="80"/>
      <c r="J23" s="81">
        <f>SUM(G23:I23)</f>
        <v>237050</v>
      </c>
    </row>
    <row r="24" spans="2:12" s="75" customFormat="1" ht="15.75" customHeight="1" x14ac:dyDescent="0.15">
      <c r="C24" s="74"/>
      <c r="E24" s="469" t="s">
        <v>99</v>
      </c>
      <c r="F24" s="256"/>
      <c r="G24" s="80">
        <v>432649</v>
      </c>
      <c r="H24" s="80"/>
      <c r="I24" s="80"/>
      <c r="J24" s="81">
        <f>SUM(G24:I24)</f>
        <v>432649</v>
      </c>
    </row>
    <row r="25" spans="2:12" s="75" customFormat="1" ht="15.75" customHeight="1" x14ac:dyDescent="0.15">
      <c r="C25" s="74"/>
      <c r="E25" s="469" t="s">
        <v>103</v>
      </c>
      <c r="F25" s="256"/>
      <c r="G25" s="80">
        <v>0</v>
      </c>
      <c r="H25" s="80"/>
      <c r="I25" s="80"/>
      <c r="J25" s="81">
        <f>SUM(G25:I25)</f>
        <v>0</v>
      </c>
    </row>
    <row r="26" spans="2:12" s="75" customFormat="1" ht="15.75" customHeight="1" x14ac:dyDescent="0.15">
      <c r="C26" s="74"/>
      <c r="E26" s="469" t="s">
        <v>104</v>
      </c>
      <c r="F26" s="256"/>
      <c r="G26" s="86">
        <v>638384</v>
      </c>
      <c r="H26" s="86"/>
      <c r="I26" s="86"/>
      <c r="J26" s="87">
        <f>SUM(G26:I26)</f>
        <v>638384</v>
      </c>
    </row>
    <row r="27" spans="2:12" s="75" customFormat="1" ht="15.75" customHeight="1" x14ac:dyDescent="0.15">
      <c r="C27" s="74"/>
      <c r="E27" s="461" t="s">
        <v>139</v>
      </c>
      <c r="F27" s="256"/>
      <c r="G27" s="81">
        <f>SUM(G22:G26)</f>
        <v>4161476</v>
      </c>
      <c r="H27" s="81">
        <f>SUM(H22:H26)</f>
        <v>0</v>
      </c>
      <c r="I27" s="81">
        <f>SUM(I22:I26)</f>
        <v>0</v>
      </c>
      <c r="J27" s="81">
        <f>SUM(J22:J26)</f>
        <v>4161476</v>
      </c>
    </row>
    <row r="28" spans="2:12" s="75" customFormat="1" ht="15.75" customHeight="1" thickBot="1" x14ac:dyDescent="0.2">
      <c r="C28" s="489" t="s">
        <v>155</v>
      </c>
      <c r="D28" s="490"/>
      <c r="E28" s="490"/>
      <c r="F28" s="491"/>
      <c r="G28" s="88">
        <f>+G20+G27</f>
        <v>19739586</v>
      </c>
      <c r="H28" s="88">
        <f>+H20+H27</f>
        <v>0</v>
      </c>
      <c r="I28" s="88">
        <f>+I20+I27</f>
        <v>0</v>
      </c>
      <c r="J28" s="88">
        <f>+J20+J27</f>
        <v>4161476</v>
      </c>
    </row>
    <row r="29" spans="2:12" s="75" customFormat="1" ht="15.75" customHeight="1" thickTop="1" x14ac:dyDescent="0.15">
      <c r="H29" s="89"/>
      <c r="I29" s="89"/>
      <c r="J29" s="89"/>
    </row>
    <row r="30" spans="2:12" s="75" customFormat="1" ht="15.75" customHeight="1" x14ac:dyDescent="0.15">
      <c r="B30" s="75" t="s">
        <v>145</v>
      </c>
      <c r="C30" s="462" t="s">
        <v>110</v>
      </c>
      <c r="D30" s="463"/>
      <c r="E30" s="463"/>
      <c r="F30" s="463"/>
      <c r="G30" s="463"/>
      <c r="H30" s="463"/>
      <c r="I30" s="463"/>
      <c r="J30" s="463"/>
      <c r="K30" s="463"/>
      <c r="L30" s="463"/>
    </row>
    <row r="31" spans="2:12" s="75" customFormat="1" ht="15.75" customHeight="1" x14ac:dyDescent="0.15">
      <c r="B31" s="82"/>
      <c r="C31" s="463" t="s">
        <v>119</v>
      </c>
      <c r="D31" s="477"/>
      <c r="E31" s="477"/>
      <c r="F31" s="477"/>
      <c r="G31" s="477"/>
      <c r="H31" s="477"/>
      <c r="I31" s="477"/>
      <c r="J31" s="477"/>
      <c r="K31" s="477"/>
      <c r="L31" s="477"/>
    </row>
    <row r="32" spans="2:12" s="75" customFormat="1" ht="15.75" customHeight="1" x14ac:dyDescent="0.15">
      <c r="C32" s="475" t="s">
        <v>149</v>
      </c>
      <c r="D32" s="476"/>
      <c r="E32" s="476"/>
      <c r="F32" s="476"/>
      <c r="G32" s="476"/>
      <c r="H32" s="476"/>
      <c r="I32" s="476"/>
      <c r="J32" s="476"/>
      <c r="K32" s="476"/>
      <c r="L32" s="476"/>
    </row>
    <row r="33" spans="2:12" s="75" customFormat="1" ht="15.75" customHeight="1" x14ac:dyDescent="0.15">
      <c r="C33" s="470" t="s">
        <v>140</v>
      </c>
      <c r="D33" s="471"/>
      <c r="E33" s="471"/>
      <c r="F33" s="472"/>
      <c r="G33" s="90" t="s">
        <v>115</v>
      </c>
      <c r="H33" s="90" t="s">
        <v>112</v>
      </c>
      <c r="I33" s="90" t="s">
        <v>113</v>
      </c>
      <c r="J33" s="90" t="s">
        <v>114</v>
      </c>
      <c r="K33" s="90" t="s">
        <v>116</v>
      </c>
      <c r="L33" s="90" t="s">
        <v>117</v>
      </c>
    </row>
    <row r="34" spans="2:12" s="75" customFormat="1" ht="15.75" customHeight="1" x14ac:dyDescent="0.15">
      <c r="C34" s="484" t="s">
        <v>175</v>
      </c>
      <c r="D34" s="485"/>
      <c r="E34" s="485"/>
      <c r="F34" s="486"/>
      <c r="G34" s="91">
        <v>1500002</v>
      </c>
      <c r="H34" s="91">
        <v>0</v>
      </c>
      <c r="I34" s="91">
        <v>638384</v>
      </c>
      <c r="J34" s="127">
        <f>+G34+H34-I34</f>
        <v>861618</v>
      </c>
      <c r="K34" s="91">
        <v>638385</v>
      </c>
      <c r="L34" s="127">
        <f>SUM(J34:K34)</f>
        <v>1500003</v>
      </c>
    </row>
    <row r="35" spans="2:12" s="75" customFormat="1" ht="15.75" customHeight="1" thickBot="1" x14ac:dyDescent="0.2">
      <c r="C35" s="489" t="s">
        <v>111</v>
      </c>
      <c r="D35" s="490"/>
      <c r="E35" s="490"/>
      <c r="F35" s="491"/>
      <c r="G35" s="92">
        <f t="shared" ref="G35:L35" si="0">SUM(G34)</f>
        <v>1500002</v>
      </c>
      <c r="H35" s="92">
        <f t="shared" si="0"/>
        <v>0</v>
      </c>
      <c r="I35" s="92">
        <f t="shared" si="0"/>
        <v>638384</v>
      </c>
      <c r="J35" s="92">
        <f t="shared" si="0"/>
        <v>861618</v>
      </c>
      <c r="K35" s="92">
        <f t="shared" si="0"/>
        <v>638385</v>
      </c>
      <c r="L35" s="92">
        <f t="shared" si="0"/>
        <v>1500003</v>
      </c>
    </row>
    <row r="36" spans="2:12" ht="15.75" customHeight="1" thickTop="1" x14ac:dyDescent="0.15"/>
    <row r="37" spans="2:12" ht="15.75" customHeight="1" x14ac:dyDescent="0.15">
      <c r="B37" s="75" t="s">
        <v>146</v>
      </c>
      <c r="C37" s="462" t="s">
        <v>118</v>
      </c>
      <c r="D37" s="463"/>
      <c r="E37" s="463"/>
      <c r="F37" s="463"/>
      <c r="G37" s="463"/>
      <c r="H37" s="463"/>
      <c r="I37" s="463"/>
      <c r="J37" s="463"/>
      <c r="K37" s="463"/>
      <c r="L37" s="463"/>
    </row>
    <row r="38" spans="2:12" ht="15.75" customHeight="1" x14ac:dyDescent="0.15">
      <c r="B38" s="75"/>
      <c r="C38" s="462" t="s">
        <v>120</v>
      </c>
      <c r="D38" s="477"/>
      <c r="E38" s="477"/>
      <c r="F38" s="477"/>
      <c r="G38" s="477"/>
      <c r="H38" s="477"/>
      <c r="I38" s="477"/>
      <c r="J38" s="477"/>
      <c r="K38" s="477"/>
      <c r="L38" s="477"/>
    </row>
    <row r="39" spans="2:12" ht="15.75" customHeight="1" x14ac:dyDescent="0.15">
      <c r="B39" s="75"/>
      <c r="C39" s="487" t="s">
        <v>149</v>
      </c>
      <c r="D39" s="488"/>
      <c r="E39" s="488"/>
      <c r="F39" s="488"/>
      <c r="G39" s="488"/>
      <c r="H39" s="488"/>
      <c r="I39" s="93"/>
      <c r="J39" s="93"/>
      <c r="K39" s="93"/>
      <c r="L39" s="93"/>
    </row>
    <row r="40" spans="2:12" ht="24.75" customHeight="1" x14ac:dyDescent="0.15">
      <c r="B40" s="75"/>
      <c r="C40" s="470" t="s">
        <v>121</v>
      </c>
      <c r="D40" s="471"/>
      <c r="E40" s="471"/>
      <c r="F40" s="472"/>
      <c r="G40" s="126" t="s">
        <v>122</v>
      </c>
      <c r="H40" s="126" t="s">
        <v>123</v>
      </c>
      <c r="I40" s="89"/>
      <c r="J40" s="89"/>
      <c r="K40" s="75"/>
      <c r="L40" s="75"/>
    </row>
    <row r="41" spans="2:12" ht="15.75" customHeight="1" x14ac:dyDescent="0.15">
      <c r="B41" s="75"/>
      <c r="C41" s="478"/>
      <c r="D41" s="479"/>
      <c r="E41" s="479"/>
      <c r="F41" s="480"/>
      <c r="G41" s="119"/>
      <c r="H41" s="120"/>
      <c r="I41" s="89"/>
      <c r="J41" s="89"/>
      <c r="K41" s="75"/>
      <c r="L41" s="75"/>
    </row>
    <row r="42" spans="2:12" ht="15.75" customHeight="1" x14ac:dyDescent="0.15">
      <c r="B42" s="75"/>
      <c r="C42" s="478"/>
      <c r="D42" s="479"/>
      <c r="E42" s="479"/>
      <c r="F42" s="480"/>
      <c r="G42" s="121"/>
      <c r="H42" s="122"/>
      <c r="I42" s="89"/>
      <c r="J42" s="89"/>
      <c r="K42" s="75"/>
      <c r="L42" s="75"/>
    </row>
    <row r="43" spans="2:12" ht="15.75" customHeight="1" thickBot="1" x14ac:dyDescent="0.2">
      <c r="B43" s="75"/>
      <c r="C43" s="481"/>
      <c r="D43" s="482"/>
      <c r="E43" s="482"/>
      <c r="F43" s="483"/>
      <c r="G43" s="123">
        <f>SUM(G42)</f>
        <v>0</v>
      </c>
      <c r="H43" s="123">
        <f>SUM(H42)</f>
        <v>0</v>
      </c>
      <c r="I43" s="89"/>
      <c r="J43" s="89"/>
      <c r="K43" s="75"/>
      <c r="L43" s="75"/>
    </row>
    <row r="44" spans="2:12" ht="15.75" customHeight="1" thickTop="1" x14ac:dyDescent="0.15">
      <c r="B44" s="75"/>
      <c r="C44" s="75"/>
      <c r="D44" s="75"/>
      <c r="E44" s="75"/>
      <c r="F44" s="75"/>
      <c r="G44" s="75"/>
      <c r="H44" s="89"/>
      <c r="I44" s="89"/>
      <c r="J44" s="89"/>
      <c r="K44" s="75"/>
      <c r="L44" s="75"/>
    </row>
  </sheetData>
  <mergeCells count="40">
    <mergeCell ref="E26:F26"/>
    <mergeCell ref="E27:F27"/>
    <mergeCell ref="E22:F22"/>
    <mergeCell ref="C42:F42"/>
    <mergeCell ref="C43:F43"/>
    <mergeCell ref="C34:F34"/>
    <mergeCell ref="C37:L37"/>
    <mergeCell ref="C31:L31"/>
    <mergeCell ref="C33:F33"/>
    <mergeCell ref="C38:L38"/>
    <mergeCell ref="C32:L32"/>
    <mergeCell ref="C39:H39"/>
    <mergeCell ref="C40:F40"/>
    <mergeCell ref="C41:F41"/>
    <mergeCell ref="C28:F28"/>
    <mergeCell ref="C35:F35"/>
    <mergeCell ref="E23:F23"/>
    <mergeCell ref="C30:L30"/>
    <mergeCell ref="E7:L7"/>
    <mergeCell ref="E24:F24"/>
    <mergeCell ref="E25:F25"/>
    <mergeCell ref="C12:L12"/>
    <mergeCell ref="C15:F15"/>
    <mergeCell ref="E16:F16"/>
    <mergeCell ref="E17:F17"/>
    <mergeCell ref="E18:F18"/>
    <mergeCell ref="E19:F19"/>
    <mergeCell ref="C14:J14"/>
    <mergeCell ref="E8:L8"/>
    <mergeCell ref="E9:L9"/>
    <mergeCell ref="C13:L13"/>
    <mergeCell ref="E10:L10"/>
    <mergeCell ref="E20:F20"/>
    <mergeCell ref="E21:F21"/>
    <mergeCell ref="E6:L6"/>
    <mergeCell ref="E5:L5"/>
    <mergeCell ref="B1:L1"/>
    <mergeCell ref="B2:L2"/>
    <mergeCell ref="C3:L3"/>
    <mergeCell ref="C4:L4"/>
  </mergeCells>
  <phoneticPr fontId="18"/>
  <pageMargins left="0.59" right="0.2800000000000000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F10"/>
  <sheetViews>
    <sheetView showGridLines="0" workbookViewId="0"/>
  </sheetViews>
  <sheetFormatPr defaultRowHeight="13.5" x14ac:dyDescent="0.1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x14ac:dyDescent="0.15">
      <c r="B1" s="139" t="s">
        <v>177</v>
      </c>
      <c r="C1" s="139"/>
      <c r="D1" s="143"/>
      <c r="E1" s="143"/>
      <c r="F1" s="143"/>
    </row>
    <row r="2" spans="2:6" x14ac:dyDescent="0.15">
      <c r="B2" s="139" t="s">
        <v>178</v>
      </c>
      <c r="C2" s="139"/>
      <c r="D2" s="143"/>
      <c r="E2" s="143"/>
      <c r="F2" s="143"/>
    </row>
    <row r="3" spans="2:6" x14ac:dyDescent="0.15">
      <c r="B3" s="140"/>
      <c r="C3" s="140"/>
      <c r="D3" s="144"/>
      <c r="E3" s="144"/>
      <c r="F3" s="144"/>
    </row>
    <row r="4" spans="2:6" ht="54" x14ac:dyDescent="0.15">
      <c r="B4" s="140" t="s">
        <v>179</v>
      </c>
      <c r="C4" s="140"/>
      <c r="D4" s="144"/>
      <c r="E4" s="144"/>
      <c r="F4" s="144"/>
    </row>
    <row r="5" spans="2:6" x14ac:dyDescent="0.15">
      <c r="B5" s="140"/>
      <c r="C5" s="140"/>
      <c r="D5" s="144"/>
      <c r="E5" s="144"/>
      <c r="F5" s="144"/>
    </row>
    <row r="6" spans="2:6" x14ac:dyDescent="0.15">
      <c r="B6" s="139" t="s">
        <v>180</v>
      </c>
      <c r="C6" s="139"/>
      <c r="D6" s="143"/>
      <c r="E6" s="143" t="s">
        <v>181</v>
      </c>
      <c r="F6" s="143" t="s">
        <v>182</v>
      </c>
    </row>
    <row r="7" spans="2:6" ht="14.25" thickBot="1" x14ac:dyDescent="0.2">
      <c r="B7" s="140"/>
      <c r="C7" s="140"/>
      <c r="D7" s="144"/>
      <c r="E7" s="144"/>
      <c r="F7" s="144"/>
    </row>
    <row r="8" spans="2:6" ht="41.25" thickBot="1" x14ac:dyDescent="0.2">
      <c r="B8" s="141" t="s">
        <v>183</v>
      </c>
      <c r="C8" s="142"/>
      <c r="D8" s="145"/>
      <c r="E8" s="145">
        <v>10</v>
      </c>
      <c r="F8" s="146" t="s">
        <v>184</v>
      </c>
    </row>
    <row r="9" spans="2:6" x14ac:dyDescent="0.15">
      <c r="B9" s="140"/>
      <c r="C9" s="140"/>
      <c r="D9" s="144"/>
      <c r="E9" s="144"/>
      <c r="F9" s="144"/>
    </row>
    <row r="10" spans="2:6" x14ac:dyDescent="0.15">
      <c r="B10" s="140"/>
      <c r="C10" s="140"/>
      <c r="D10" s="144"/>
      <c r="E10" s="144"/>
      <c r="F10" s="144"/>
    </row>
  </sheetData>
  <phoneticPr fontId="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基礎データ</vt:lpstr>
      <vt:lpstr>５活動計算書</vt:lpstr>
      <vt:lpstr>６貸借対照表</vt:lpstr>
      <vt:lpstr>８財産目録</vt:lpstr>
      <vt:lpstr>7注記</vt:lpstr>
      <vt:lpstr>互換性レポート</vt:lpstr>
      <vt:lpstr>'５活動計算書'!Print_Area</vt:lpstr>
      <vt:lpstr>'６貸借対照表'!Print_Area</vt:lpstr>
      <vt:lpstr>'８財産目録'!Print_Area</vt:lpstr>
      <vt:lpstr>基礎データ!Print_Area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</dc:creator>
  <cp:lastModifiedBy>kitam</cp:lastModifiedBy>
  <cp:lastPrinted>2023-05-25T12:25:01Z</cp:lastPrinted>
  <dcterms:created xsi:type="dcterms:W3CDTF">2010-07-29T14:38:35Z</dcterms:created>
  <dcterms:modified xsi:type="dcterms:W3CDTF">2023-05-25T12:38:03Z</dcterms:modified>
</cp:coreProperties>
</file>